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28.xml"/>
  <Override ContentType="application/vnd.openxmlformats-officedocument.spreadsheetml.worksheet+xml" PartName="/xl/worksheets/sheet23.xml"/>
  <Override ContentType="application/vnd.openxmlformats-officedocument.spreadsheetml.worksheet+xml" PartName="/xl/worksheets/sheet10.xml"/>
  <Override ContentType="application/vnd.openxmlformats-officedocument.spreadsheetml.worksheet+xml" PartName="/xl/worksheets/sheet15.xml"/>
  <Override ContentType="application/vnd.openxmlformats-officedocument.spreadsheetml.worksheet+xml" PartName="/xl/worksheets/sheet19.xml"/>
  <Override ContentType="application/vnd.openxmlformats-officedocument.spreadsheetml.worksheet+xml" PartName="/xl/worksheets/sheet32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29.xml"/>
  <Override ContentType="application/vnd.openxmlformats-officedocument.spreadsheetml.worksheet+xml" PartName="/xl/worksheets/sheet20.xml"/>
  <Override ContentType="application/vnd.openxmlformats-officedocument.spreadsheetml.worksheet+xml" PartName="/xl/worksheets/sheet1.xml"/>
  <Override ContentType="application/vnd.openxmlformats-officedocument.spreadsheetml.worksheet+xml" PartName="/xl/worksheets/sheet24.xml"/>
  <Override ContentType="application/vnd.openxmlformats-officedocument.spreadsheetml.worksheet+xml" PartName="/xl/worksheets/sheet9.xml"/>
  <Override ContentType="application/vnd.openxmlformats-officedocument.spreadsheetml.worksheet+xml" PartName="/xl/worksheets/sheet33.xml"/>
  <Override ContentType="application/vnd.openxmlformats-officedocument.spreadsheetml.worksheet+xml" PartName="/xl/worksheets/sheet4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25.xml"/>
  <Override ContentType="application/vnd.openxmlformats-officedocument.spreadsheetml.worksheet+xml" PartName="/xl/worksheets/sheet8.xml"/>
  <Override ContentType="application/vnd.openxmlformats-officedocument.spreadsheetml.worksheet+xml" PartName="/xl/worksheets/sheet21.xml"/>
  <Override ContentType="application/vnd.openxmlformats-officedocument.spreadsheetml.worksheet+xml" PartName="/xl/worksheets/sheet30.xml"/>
  <Override ContentType="application/vnd.openxmlformats-officedocument.spreadsheetml.worksheet+xml" PartName="/xl/worksheets/sheet27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8.xml"/>
  <Override ContentType="application/vnd.openxmlformats-officedocument.spreadsheetml.worksheet+xml" PartName="/xl/worksheets/sheet26.xml"/>
  <Override ContentType="application/vnd.openxmlformats-officedocument.spreadsheetml.worksheet+xml" PartName="/xl/worksheets/sheet31.xml"/>
  <Override ContentType="application/vnd.openxmlformats-officedocument.spreadsheetml.worksheet+xml" PartName="/xl/worksheets/sheet3.xml"/>
  <Override ContentType="application/vnd.openxmlformats-officedocument.spreadsheetml.worksheet+xml" PartName="/xl/worksheets/sheet22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26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25.xml"/>
  <Override ContentType="application/vnd.openxmlformats-officedocument.drawing+xml" PartName="/xl/drawings/drawing30.xml"/>
  <Override ContentType="application/vnd.openxmlformats-officedocument.drawing+xml" PartName="/xl/drawings/drawing21.xml"/>
  <Override ContentType="application/vnd.openxmlformats-officedocument.drawing+xml" PartName="/xl/drawings/drawing27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31.xml"/>
  <Override ContentType="application/vnd.openxmlformats-officedocument.drawing+xml" PartName="/xl/drawings/drawing22.xml"/>
  <Override ContentType="application/vnd.openxmlformats-officedocument.drawing+xml" PartName="/xl/drawings/drawing10.xml"/>
  <Override ContentType="application/vnd.openxmlformats-officedocument.drawing+xml" PartName="/xl/drawings/drawing28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32.xml"/>
  <Override ContentType="application/vnd.openxmlformats-officedocument.drawing+xml" PartName="/xl/drawings/drawing23.xml"/>
  <Override ContentType="application/vnd.openxmlformats-officedocument.drawing+xml" PartName="/xl/drawings/drawing33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5.xml"/>
  <Override ContentType="application/vnd.openxmlformats-officedocument.drawing+xml" PartName="/xl/drawings/drawing29.xml"/>
  <Override ContentType="application/vnd.openxmlformats-officedocument.drawing+xml" PartName="/xl/drawings/drawing24.xml"/>
  <Override ContentType="application/vnd.openxmlformats-officedocument.drawing+xml" PartName="/xl/drawings/drawing11.xml"/>
  <Override ContentType="application/vnd.openxmlformats-officedocument.drawing+xml" PartName="/xl/drawings/drawing20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Experiment" sheetId="1" r:id="rId4"/>
    <sheet state="visible" name="Diagram 1" sheetId="2" r:id="rId5"/>
    <sheet state="visible" name="Diagram 2" sheetId="3" r:id="rId6"/>
    <sheet state="visible" name="Diagram 3" sheetId="4" r:id="rId7"/>
    <sheet state="visible" name="Diagram 4" sheetId="5" r:id="rId8"/>
    <sheet state="visible" name="Diagram 5" sheetId="6" r:id="rId9"/>
    <sheet state="visible" name="Diagram 6" sheetId="7" r:id="rId10"/>
    <sheet state="visible" name="Diagram 7" sheetId="8" r:id="rId11"/>
    <sheet state="visible" name="Diagram 8" sheetId="9" r:id="rId12"/>
    <sheet state="visible" name="Diagram 9" sheetId="10" r:id="rId13"/>
    <sheet state="visible" name="Diagram 10" sheetId="11" r:id="rId14"/>
    <sheet state="visible" name="Diagram 11" sheetId="12" r:id="rId15"/>
    <sheet state="visible" name="Diagram 12" sheetId="13" r:id="rId16"/>
    <sheet state="visible" name="Diagram 13" sheetId="14" r:id="rId17"/>
    <sheet state="visible" name="Diagram 14" sheetId="15" r:id="rId18"/>
    <sheet state="visible" name="Diagram 15" sheetId="16" r:id="rId19"/>
    <sheet state="visible" name="Diagram 16" sheetId="17" r:id="rId20"/>
    <sheet state="visible" name="Diagram 17" sheetId="18" r:id="rId21"/>
    <sheet state="visible" name="Diagram 18" sheetId="19" r:id="rId22"/>
    <sheet state="visible" name="Diagram 19" sheetId="20" r:id="rId23"/>
    <sheet state="visible" name="Diagram 20" sheetId="21" r:id="rId24"/>
    <sheet state="visible" name="Diagram 21" sheetId="22" r:id="rId25"/>
    <sheet state="visible" name="Diagram 22" sheetId="23" r:id="rId26"/>
    <sheet state="visible" name="Diagram 23" sheetId="24" r:id="rId27"/>
    <sheet state="visible" name="Diagram 24" sheetId="25" r:id="rId28"/>
    <sheet state="visible" name="Diagram 25" sheetId="26" r:id="rId29"/>
    <sheet state="visible" name="Diagram 26" sheetId="27" r:id="rId30"/>
    <sheet state="visible" name="Diagram 27" sheetId="28" r:id="rId31"/>
    <sheet state="visible" name="Diagram 28" sheetId="29" r:id="rId32"/>
    <sheet state="visible" name="Diagram 29" sheetId="30" r:id="rId33"/>
    <sheet state="visible" name="Diagram 30" sheetId="31" r:id="rId34"/>
    <sheet state="visible" name="Diagram 31" sheetId="32" r:id="rId35"/>
    <sheet state="visible" name="Diagram 32" sheetId="33" r:id="rId36"/>
  </sheets>
  <definedNames/>
  <calcPr/>
</workbook>
</file>

<file path=xl/sharedStrings.xml><?xml version="1.0" encoding="utf-8"?>
<sst xmlns="http://schemas.openxmlformats.org/spreadsheetml/2006/main" count="3102" uniqueCount="82">
  <si>
    <t>Lingo</t>
  </si>
  <si>
    <t>TP - hit</t>
  </si>
  <si>
    <t>Recall and Precision / class</t>
  </si>
  <si>
    <t>Total Recall and Precision (Macro-Averaging)</t>
  </si>
  <si>
    <t>FN - miss</t>
  </si>
  <si>
    <t>FP - overestimation</t>
  </si>
  <si>
    <r>
      <rPr>
        <rFont val="Arial"/>
        <color theme="1"/>
      </rPr>
      <t xml:space="preserve">Recall - </t>
    </r>
    <r>
      <rPr>
        <rFont val="Arial"/>
        <b/>
        <color theme="1"/>
      </rPr>
      <t xml:space="preserve">Predicted </t>
    </r>
    <r>
      <rPr>
        <rFont val="Arial"/>
        <color theme="1"/>
      </rPr>
      <t xml:space="preserve">classes over </t>
    </r>
    <r>
      <rPr>
        <rFont val="Arial"/>
        <b/>
        <color theme="1"/>
      </rPr>
      <t>all instances</t>
    </r>
  </si>
  <si>
    <r>
      <rPr>
        <rFont val="Arial"/>
        <color theme="1"/>
      </rPr>
      <t xml:space="preserve">Precision - </t>
    </r>
    <r>
      <rPr>
        <rFont val="Arial"/>
        <b/>
        <color theme="1"/>
      </rPr>
      <t xml:space="preserve">Predicted </t>
    </r>
    <r>
      <rPr>
        <rFont val="Arial"/>
        <color theme="1"/>
      </rPr>
      <t xml:space="preserve">classes over </t>
    </r>
    <r>
      <rPr>
        <rFont val="Arial"/>
        <b/>
        <color theme="1"/>
      </rPr>
      <t>all predictions</t>
    </r>
  </si>
  <si>
    <t>Accuracy - correct predictions / all predictions</t>
  </si>
  <si>
    <t>https://en.wikipedia.org/wiki/Precision_and_recall</t>
  </si>
  <si>
    <t>https://www.evidentlyai.com/classification-metrics/multi-class-metrics</t>
  </si>
  <si>
    <t>Text* - OCR by Google Cloud Vision</t>
  </si>
  <si>
    <t>Undefined - Class not present</t>
  </si>
  <si>
    <t>Total Recall and Precision (Micro-Averaging)</t>
  </si>
  <si>
    <t>Diagram 1</t>
  </si>
  <si>
    <t>Type: Screenshot</t>
  </si>
  <si>
    <t>Diagram 2</t>
  </si>
  <si>
    <t>1. Object detection accuracy</t>
  </si>
  <si>
    <t>Class/Metric</t>
  </si>
  <si>
    <t>Objects</t>
  </si>
  <si>
    <t>TP</t>
  </si>
  <si>
    <t>FN</t>
  </si>
  <si>
    <t>FP</t>
  </si>
  <si>
    <t>Recall</t>
  </si>
  <si>
    <t>Precision</t>
  </si>
  <si>
    <t>Relation</t>
  </si>
  <si>
    <t>Generalization</t>
  </si>
  <si>
    <t>undefined</t>
  </si>
  <si>
    <t>Actor</t>
  </si>
  <si>
    <t>Use Case</t>
  </si>
  <si>
    <t>Text*</t>
  </si>
  <si>
    <t>Totals</t>
  </si>
  <si>
    <t>Macro - averaging</t>
  </si>
  <si>
    <t>Micro - averaging</t>
  </si>
  <si>
    <t>All</t>
  </si>
  <si>
    <t>All - Text</t>
  </si>
  <si>
    <t>2. Digitazion accuracy</t>
  </si>
  <si>
    <t>Association</t>
  </si>
  <si>
    <t>Extend</t>
  </si>
  <si>
    <t>Include</t>
  </si>
  <si>
    <t>Text</t>
  </si>
  <si>
    <t>Relationship connection/Metric</t>
  </si>
  <si>
    <t>Connections</t>
  </si>
  <si>
    <t>Diagram 3</t>
  </si>
  <si>
    <t>Diagram 4</t>
  </si>
  <si>
    <t>Diagram 5</t>
  </si>
  <si>
    <t>Diagram 6</t>
  </si>
  <si>
    <t>Diagram 7</t>
  </si>
  <si>
    <t>Diagram 8</t>
  </si>
  <si>
    <t>Diagram 9</t>
  </si>
  <si>
    <t>Diagram 10</t>
  </si>
  <si>
    <t>Diagram 11</t>
  </si>
  <si>
    <t>Diagram 12</t>
  </si>
  <si>
    <t>Diagram 13</t>
  </si>
  <si>
    <t>Diagram 14</t>
  </si>
  <si>
    <t>Diagram 15</t>
  </si>
  <si>
    <t>Diagram 16</t>
  </si>
  <si>
    <t>Type: Sketch</t>
  </si>
  <si>
    <t>Diagram 17</t>
  </si>
  <si>
    <t>Diagram 18</t>
  </si>
  <si>
    <t>Diagram 19</t>
  </si>
  <si>
    <t>Diagram 20</t>
  </si>
  <si>
    <t>Diagram 21</t>
  </si>
  <si>
    <t>Diagram 22</t>
  </si>
  <si>
    <t>Diagram 23</t>
  </si>
  <si>
    <t>Diagram 24</t>
  </si>
  <si>
    <t>Diagram 25</t>
  </si>
  <si>
    <t>Diagram 26</t>
  </si>
  <si>
    <t>Diagram 27</t>
  </si>
  <si>
    <t>Diagram 28</t>
  </si>
  <si>
    <t>Diagram 29</t>
  </si>
  <si>
    <t>Diagram 30</t>
  </si>
  <si>
    <t>Diagram 31</t>
  </si>
  <si>
    <t>Diagram 32</t>
  </si>
  <si>
    <t>All diagrams</t>
  </si>
  <si>
    <t>F1 score</t>
  </si>
  <si>
    <t>1. Original diagram</t>
  </si>
  <si>
    <t>2. Initial inference</t>
  </si>
  <si>
    <t>...</t>
  </si>
  <si>
    <t>3. Post processed</t>
  </si>
  <si>
    <t>4. Imported XMI</t>
  </si>
  <si>
    <t xml:space="preserve">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</si>
</sst>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0">
    <font>
      <sz val="10.0"/>
      <color rgb="FF000000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u/>
      <color rgb="FF0000FF"/>
    </font>
    <font>
      <u/>
      <color rgb="FF0000FF"/>
    </font>
    <font>
      <b/>
      <u/>
      <color rgb="FF0000FF"/>
    </font>
    <font>
      <b/>
      <i/>
      <color theme="1"/>
      <name val="Arial"/>
      <scheme val="minor"/>
    </font>
    <font>
      <b/>
      <color rgb="FF000000"/>
      <name val="Arial"/>
      <scheme val="minor"/>
    </font>
    <font>
      <i/>
      <color rgb="FFA4C2F4"/>
      <name val="Arial"/>
      <scheme val="minor"/>
    </font>
    <font/>
  </fonts>
  <fills count="9">
    <fill>
      <patternFill patternType="none"/>
    </fill>
    <fill>
      <patternFill patternType="lightGray"/>
    </fill>
    <fill>
      <patternFill patternType="solid">
        <fgColor rgb="FFF1C232"/>
        <bgColor rgb="FFF1C232"/>
      </patternFill>
    </fill>
    <fill>
      <patternFill patternType="solid">
        <fgColor rgb="FFCFE2F3"/>
        <bgColor rgb="FFCFE2F3"/>
      </patternFill>
    </fill>
    <fill>
      <patternFill patternType="solid">
        <fgColor rgb="FFB4A7D6"/>
        <bgColor rgb="FFB4A7D6"/>
      </patternFill>
    </fill>
    <fill>
      <patternFill patternType="solid">
        <fgColor rgb="FFCCCCCC"/>
        <bgColor rgb="FFCCCCCC"/>
      </patternFill>
    </fill>
    <fill>
      <patternFill patternType="solid">
        <fgColor rgb="FFEFEFEF"/>
        <bgColor rgb="FFEFEFEF"/>
      </patternFill>
    </fill>
    <fill>
      <patternFill patternType="solid">
        <fgColor rgb="FFFFFFFF"/>
        <bgColor rgb="FFFFFFFF"/>
      </patternFill>
    </fill>
    <fill>
      <patternFill patternType="solid">
        <fgColor rgb="FF3C78D8"/>
        <bgColor rgb="FF3C78D8"/>
      </patternFill>
    </fill>
  </fills>
  <borders count="10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3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2" numFmtId="0" xfId="0" applyAlignment="1" applyFont="1">
      <alignment readingOrder="0"/>
    </xf>
    <xf borderId="0" fillId="0" fontId="3" numFmtId="0" xfId="0" applyAlignment="1" applyFont="1">
      <alignment readingOrder="0"/>
    </xf>
    <xf borderId="0" fillId="0" fontId="4" numFmtId="0" xfId="0" applyAlignment="1" applyFont="1">
      <alignment readingOrder="0"/>
    </xf>
    <xf borderId="0" fillId="0" fontId="1" numFmtId="0" xfId="0" applyFont="1"/>
    <xf borderId="0" fillId="2" fontId="5" numFmtId="0" xfId="0" applyAlignment="1" applyFill="1" applyFont="1">
      <alignment readingOrder="0"/>
    </xf>
    <xf borderId="0" fillId="2" fontId="2" numFmtId="0" xfId="0" applyAlignment="1" applyFont="1">
      <alignment readingOrder="0"/>
    </xf>
    <xf borderId="0" fillId="2" fontId="2" numFmtId="0" xfId="0" applyFont="1"/>
    <xf borderId="0" fillId="3" fontId="2" numFmtId="0" xfId="0" applyFill="1" applyFont="1"/>
    <xf borderId="1" fillId="4" fontId="1" numFmtId="0" xfId="0" applyAlignment="1" applyBorder="1" applyFill="1" applyFont="1">
      <alignment readingOrder="0"/>
    </xf>
    <xf borderId="1" fillId="4" fontId="2" numFmtId="0" xfId="0" applyBorder="1" applyFont="1"/>
    <xf borderId="1" fillId="5" fontId="6" numFmtId="0" xfId="0" applyAlignment="1" applyBorder="1" applyFill="1" applyFont="1">
      <alignment readingOrder="0"/>
    </xf>
    <xf borderId="1" fillId="5" fontId="1" numFmtId="0" xfId="0" applyAlignment="1" applyBorder="1" applyFont="1">
      <alignment readingOrder="0"/>
    </xf>
    <xf borderId="1" fillId="6" fontId="1" numFmtId="0" xfId="0" applyAlignment="1" applyBorder="1" applyFill="1" applyFont="1">
      <alignment readingOrder="0"/>
    </xf>
    <xf borderId="1" fillId="0" fontId="2" numFmtId="0" xfId="0" applyAlignment="1" applyBorder="1" applyFont="1">
      <alignment readingOrder="0"/>
    </xf>
    <xf borderId="1" fillId="7" fontId="2" numFmtId="2" xfId="0" applyBorder="1" applyFill="1" applyFont="1" applyNumberFormat="1"/>
    <xf borderId="1" fillId="6" fontId="7" numFmtId="0" xfId="0" applyAlignment="1" applyBorder="1" applyFont="1">
      <alignment readingOrder="0"/>
    </xf>
    <xf borderId="1" fillId="0" fontId="8" numFmtId="0" xfId="0" applyAlignment="1" applyBorder="1" applyFont="1">
      <alignment horizontal="center" readingOrder="0"/>
    </xf>
    <xf borderId="2" fillId="5" fontId="6" numFmtId="0" xfId="0" applyAlignment="1" applyBorder="1" applyFont="1">
      <alignment readingOrder="0" vertical="center"/>
    </xf>
    <xf borderId="0" fillId="5" fontId="1" numFmtId="0" xfId="0" applyAlignment="1" applyFont="1">
      <alignment horizontal="center" readingOrder="0"/>
    </xf>
    <xf borderId="3" fillId="5" fontId="1" numFmtId="0" xfId="0" applyAlignment="1" applyBorder="1" applyFont="1">
      <alignment horizontal="center" readingOrder="0"/>
    </xf>
    <xf borderId="4" fillId="0" fontId="9" numFmtId="0" xfId="0" applyBorder="1" applyFont="1"/>
    <xf borderId="5" fillId="0" fontId="9" numFmtId="0" xfId="0" applyBorder="1" applyFont="1"/>
    <xf borderId="1" fillId="0" fontId="2" numFmtId="2" xfId="0" applyBorder="1" applyFont="1" applyNumberFormat="1"/>
    <xf borderId="1" fillId="4" fontId="1" numFmtId="0" xfId="0" applyBorder="1" applyFont="1"/>
    <xf borderId="1" fillId="5" fontId="6" numFmtId="0" xfId="0" applyAlignment="1" applyBorder="1" applyFont="1">
      <alignment readingOrder="0" shrinkToFit="0" wrapText="1"/>
    </xf>
    <xf borderId="1" fillId="0" fontId="2" numFmtId="2" xfId="0" applyAlignment="1" applyBorder="1" applyFont="1" applyNumberFormat="1">
      <alignment readingOrder="0"/>
    </xf>
    <xf borderId="0" fillId="0" fontId="2" numFmtId="2" xfId="0" applyFont="1" applyNumberFormat="1"/>
    <xf borderId="1" fillId="7" fontId="2" numFmtId="2" xfId="0" applyAlignment="1" applyBorder="1" applyFont="1" applyNumberFormat="1">
      <alignment readingOrder="0"/>
    </xf>
    <xf borderId="0" fillId="2" fontId="7" numFmtId="0" xfId="0" applyAlignment="1" applyFont="1">
      <alignment readingOrder="0"/>
    </xf>
    <xf borderId="0" fillId="8" fontId="2" numFmtId="0" xfId="0" applyFill="1" applyFont="1"/>
    <xf borderId="6" fillId="5" fontId="1" numFmtId="0" xfId="0" applyAlignment="1" applyBorder="1" applyFont="1">
      <alignment horizontal="center" readingOrder="0"/>
    </xf>
    <xf borderId="7" fillId="0" fontId="9" numFmtId="0" xfId="0" applyBorder="1" applyFont="1"/>
    <xf borderId="8" fillId="0" fontId="9" numFmtId="0" xfId="0" applyBorder="1" applyFont="1"/>
    <xf borderId="9" fillId="0" fontId="9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26" Type="http://schemas.openxmlformats.org/officeDocument/2006/relationships/worksheet" Target="worksheets/sheet23.xml"/><Relationship Id="rId25" Type="http://schemas.openxmlformats.org/officeDocument/2006/relationships/worksheet" Target="worksheets/sheet22.xml"/><Relationship Id="rId28" Type="http://schemas.openxmlformats.org/officeDocument/2006/relationships/worksheet" Target="worksheets/sheet25.xml"/><Relationship Id="rId27" Type="http://schemas.openxmlformats.org/officeDocument/2006/relationships/worksheet" Target="worksheets/sheet24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29" Type="http://schemas.openxmlformats.org/officeDocument/2006/relationships/worksheet" Target="worksheets/sheet26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31" Type="http://schemas.openxmlformats.org/officeDocument/2006/relationships/worksheet" Target="worksheets/sheet28.xml"/><Relationship Id="rId30" Type="http://schemas.openxmlformats.org/officeDocument/2006/relationships/worksheet" Target="worksheets/sheet27.xml"/><Relationship Id="rId11" Type="http://schemas.openxmlformats.org/officeDocument/2006/relationships/worksheet" Target="worksheets/sheet8.xml"/><Relationship Id="rId33" Type="http://schemas.openxmlformats.org/officeDocument/2006/relationships/worksheet" Target="worksheets/sheet30.xml"/><Relationship Id="rId10" Type="http://schemas.openxmlformats.org/officeDocument/2006/relationships/worksheet" Target="worksheets/sheet7.xml"/><Relationship Id="rId32" Type="http://schemas.openxmlformats.org/officeDocument/2006/relationships/worksheet" Target="worksheets/sheet29.xml"/><Relationship Id="rId13" Type="http://schemas.openxmlformats.org/officeDocument/2006/relationships/worksheet" Target="worksheets/sheet10.xml"/><Relationship Id="rId35" Type="http://schemas.openxmlformats.org/officeDocument/2006/relationships/worksheet" Target="worksheets/sheet32.xml"/><Relationship Id="rId12" Type="http://schemas.openxmlformats.org/officeDocument/2006/relationships/worksheet" Target="worksheets/sheet9.xml"/><Relationship Id="rId34" Type="http://schemas.openxmlformats.org/officeDocument/2006/relationships/worksheet" Target="worksheets/sheet31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36" Type="http://schemas.openxmlformats.org/officeDocument/2006/relationships/worksheet" Target="worksheets/sheet33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2.png"/><Relationship Id="rId3" Type="http://schemas.openxmlformats.org/officeDocument/2006/relationships/image" Target="../media/image4.png"/><Relationship Id="rId4" Type="http://schemas.openxmlformats.org/officeDocument/2006/relationships/image" Target="../media/image20.png"/><Relationship Id="rId5" Type="http://schemas.openxmlformats.org/officeDocument/2006/relationships/image" Target="../media/image1.pn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30.png"/><Relationship Id="rId3" Type="http://schemas.openxmlformats.org/officeDocument/2006/relationships/image" Target="../media/image41.png"/><Relationship Id="rId4" Type="http://schemas.openxmlformats.org/officeDocument/2006/relationships/image" Target="../media/image21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47.png"/><Relationship Id="rId2" Type="http://schemas.openxmlformats.org/officeDocument/2006/relationships/image" Target="../media/image39.png"/><Relationship Id="rId3" Type="http://schemas.openxmlformats.org/officeDocument/2006/relationships/image" Target="../media/image29.png"/><Relationship Id="rId4" Type="http://schemas.openxmlformats.org/officeDocument/2006/relationships/image" Target="../media/image53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43.png"/><Relationship Id="rId2" Type="http://schemas.openxmlformats.org/officeDocument/2006/relationships/image" Target="../media/image46.png"/><Relationship Id="rId3" Type="http://schemas.openxmlformats.org/officeDocument/2006/relationships/image" Target="../media/image44.png"/><Relationship Id="rId4" Type="http://schemas.openxmlformats.org/officeDocument/2006/relationships/image" Target="../media/image33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31.png"/><Relationship Id="rId2" Type="http://schemas.openxmlformats.org/officeDocument/2006/relationships/image" Target="../media/image34.png"/><Relationship Id="rId3" Type="http://schemas.openxmlformats.org/officeDocument/2006/relationships/image" Target="../media/image84.png"/><Relationship Id="rId4" Type="http://schemas.openxmlformats.org/officeDocument/2006/relationships/image" Target="../media/image37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45.png"/><Relationship Id="rId2" Type="http://schemas.openxmlformats.org/officeDocument/2006/relationships/image" Target="../media/image73.png"/><Relationship Id="rId3" Type="http://schemas.openxmlformats.org/officeDocument/2006/relationships/image" Target="../media/image50.png"/><Relationship Id="rId4" Type="http://schemas.openxmlformats.org/officeDocument/2006/relationships/image" Target="../media/image54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38.png"/><Relationship Id="rId2" Type="http://schemas.openxmlformats.org/officeDocument/2006/relationships/image" Target="../media/image72.png"/><Relationship Id="rId3" Type="http://schemas.openxmlformats.org/officeDocument/2006/relationships/image" Target="../media/image68.png"/><Relationship Id="rId4" Type="http://schemas.openxmlformats.org/officeDocument/2006/relationships/image" Target="../media/image88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51.png"/><Relationship Id="rId2" Type="http://schemas.openxmlformats.org/officeDocument/2006/relationships/image" Target="../media/image52.png"/><Relationship Id="rId3" Type="http://schemas.openxmlformats.org/officeDocument/2006/relationships/image" Target="../media/image59.png"/><Relationship Id="rId4" Type="http://schemas.openxmlformats.org/officeDocument/2006/relationships/image" Target="../media/image98.pn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81.png"/><Relationship Id="rId2" Type="http://schemas.openxmlformats.org/officeDocument/2006/relationships/image" Target="../media/image85.png"/><Relationship Id="rId3" Type="http://schemas.openxmlformats.org/officeDocument/2006/relationships/image" Target="../media/image69.png"/><Relationship Id="rId4" Type="http://schemas.openxmlformats.org/officeDocument/2006/relationships/image" Target="../media/image55.png"/></Relationships>
</file>

<file path=xl/drawings/_rels/drawing18.xml.rels><?xml version="1.0" encoding="UTF-8" standalone="yes"?><Relationships xmlns="http://schemas.openxmlformats.org/package/2006/relationships"><Relationship Id="rId1" Type="http://schemas.openxmlformats.org/officeDocument/2006/relationships/image" Target="../media/image64.png"/><Relationship Id="rId2" Type="http://schemas.openxmlformats.org/officeDocument/2006/relationships/image" Target="../media/image91.png"/><Relationship Id="rId3" Type="http://schemas.openxmlformats.org/officeDocument/2006/relationships/image" Target="../media/image56.png"/><Relationship Id="rId4" Type="http://schemas.openxmlformats.org/officeDocument/2006/relationships/image" Target="../media/image58.pn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66.png"/><Relationship Id="rId2" Type="http://schemas.openxmlformats.org/officeDocument/2006/relationships/image" Target="../media/image57.png"/><Relationship Id="rId3" Type="http://schemas.openxmlformats.org/officeDocument/2006/relationships/image" Target="../media/image62.png"/><Relationship Id="rId4" Type="http://schemas.openxmlformats.org/officeDocument/2006/relationships/image" Target="../media/image6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48.png"/><Relationship Id="rId2" Type="http://schemas.openxmlformats.org/officeDocument/2006/relationships/image" Target="../media/image49.png"/><Relationship Id="rId3" Type="http://schemas.openxmlformats.org/officeDocument/2006/relationships/image" Target="../media/image11.png"/><Relationship Id="rId4" Type="http://schemas.openxmlformats.org/officeDocument/2006/relationships/image" Target="../media/image42.pn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90.png"/><Relationship Id="rId2" Type="http://schemas.openxmlformats.org/officeDocument/2006/relationships/image" Target="../media/image60.png"/><Relationship Id="rId3" Type="http://schemas.openxmlformats.org/officeDocument/2006/relationships/image" Target="../media/image89.png"/><Relationship Id="rId4" Type="http://schemas.openxmlformats.org/officeDocument/2006/relationships/image" Target="../media/image63.pn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65.png"/><Relationship Id="rId2" Type="http://schemas.openxmlformats.org/officeDocument/2006/relationships/image" Target="../media/image74.png"/><Relationship Id="rId3" Type="http://schemas.openxmlformats.org/officeDocument/2006/relationships/image" Target="../media/image71.png"/><Relationship Id="rId4" Type="http://schemas.openxmlformats.org/officeDocument/2006/relationships/image" Target="../media/image75.pn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96.png"/><Relationship Id="rId2" Type="http://schemas.openxmlformats.org/officeDocument/2006/relationships/image" Target="../media/image79.png"/><Relationship Id="rId3" Type="http://schemas.openxmlformats.org/officeDocument/2006/relationships/image" Target="../media/image82.png"/><Relationship Id="rId4" Type="http://schemas.openxmlformats.org/officeDocument/2006/relationships/image" Target="../media/image76.png"/></Relationships>
</file>

<file path=xl/drawings/_rels/drawing23.xml.rels><?xml version="1.0" encoding="UTF-8" standalone="yes"?><Relationships xmlns="http://schemas.openxmlformats.org/package/2006/relationships"><Relationship Id="rId1" Type="http://schemas.openxmlformats.org/officeDocument/2006/relationships/image" Target="../media/image78.png"/><Relationship Id="rId2" Type="http://schemas.openxmlformats.org/officeDocument/2006/relationships/image" Target="../media/image80.png"/><Relationship Id="rId3" Type="http://schemas.openxmlformats.org/officeDocument/2006/relationships/image" Target="../media/image116.png"/><Relationship Id="rId4" Type="http://schemas.openxmlformats.org/officeDocument/2006/relationships/image" Target="../media/image83.png"/></Relationships>
</file>

<file path=xl/drawings/_rels/drawing24.xml.rels><?xml version="1.0" encoding="UTF-8" standalone="yes"?><Relationships xmlns="http://schemas.openxmlformats.org/package/2006/relationships"><Relationship Id="rId1" Type="http://schemas.openxmlformats.org/officeDocument/2006/relationships/image" Target="../media/image109.png"/><Relationship Id="rId2" Type="http://schemas.openxmlformats.org/officeDocument/2006/relationships/image" Target="../media/image105.png"/><Relationship Id="rId3" Type="http://schemas.openxmlformats.org/officeDocument/2006/relationships/image" Target="../media/image99.png"/><Relationship Id="rId4" Type="http://schemas.openxmlformats.org/officeDocument/2006/relationships/image" Target="../media/image77.png"/></Relationships>
</file>

<file path=xl/drawings/_rels/drawing25.xml.rels><?xml version="1.0" encoding="UTF-8" standalone="yes"?><Relationships xmlns="http://schemas.openxmlformats.org/package/2006/relationships"><Relationship Id="rId1" Type="http://schemas.openxmlformats.org/officeDocument/2006/relationships/image" Target="../media/image86.png"/><Relationship Id="rId2" Type="http://schemas.openxmlformats.org/officeDocument/2006/relationships/image" Target="../media/image100.png"/><Relationship Id="rId3" Type="http://schemas.openxmlformats.org/officeDocument/2006/relationships/image" Target="../media/image97.png"/><Relationship Id="rId4" Type="http://schemas.openxmlformats.org/officeDocument/2006/relationships/image" Target="../media/image106.png"/></Relationships>
</file>

<file path=xl/drawings/_rels/drawing26.xml.rels><?xml version="1.0" encoding="UTF-8" standalone="yes"?><Relationships xmlns="http://schemas.openxmlformats.org/package/2006/relationships"><Relationship Id="rId1" Type="http://schemas.openxmlformats.org/officeDocument/2006/relationships/image" Target="../media/image95.png"/><Relationship Id="rId2" Type="http://schemas.openxmlformats.org/officeDocument/2006/relationships/image" Target="../media/image110.png"/><Relationship Id="rId3" Type="http://schemas.openxmlformats.org/officeDocument/2006/relationships/image" Target="../media/image113.png"/><Relationship Id="rId4" Type="http://schemas.openxmlformats.org/officeDocument/2006/relationships/image" Target="../media/image92.png"/></Relationships>
</file>

<file path=xl/drawings/_rels/drawing27.xml.rels><?xml version="1.0" encoding="UTF-8" standalone="yes"?><Relationships xmlns="http://schemas.openxmlformats.org/package/2006/relationships"><Relationship Id="rId1" Type="http://schemas.openxmlformats.org/officeDocument/2006/relationships/image" Target="../media/image124.png"/><Relationship Id="rId2" Type="http://schemas.openxmlformats.org/officeDocument/2006/relationships/image" Target="../media/image117.png"/><Relationship Id="rId3" Type="http://schemas.openxmlformats.org/officeDocument/2006/relationships/image" Target="../media/image103.png"/><Relationship Id="rId4" Type="http://schemas.openxmlformats.org/officeDocument/2006/relationships/image" Target="../media/image122.png"/></Relationships>
</file>

<file path=xl/drawings/_rels/drawing28.xml.rels><?xml version="1.0" encoding="UTF-8" standalone="yes"?><Relationships xmlns="http://schemas.openxmlformats.org/package/2006/relationships"><Relationship Id="rId1" Type="http://schemas.openxmlformats.org/officeDocument/2006/relationships/image" Target="../media/image108.png"/><Relationship Id="rId2" Type="http://schemas.openxmlformats.org/officeDocument/2006/relationships/image" Target="../media/image125.png"/><Relationship Id="rId3" Type="http://schemas.openxmlformats.org/officeDocument/2006/relationships/image" Target="../media/image93.png"/><Relationship Id="rId4" Type="http://schemas.openxmlformats.org/officeDocument/2006/relationships/image" Target="../media/image94.png"/></Relationships>
</file>

<file path=xl/drawings/_rels/drawing29.xml.rels><?xml version="1.0" encoding="UTF-8" standalone="yes"?><Relationships xmlns="http://schemas.openxmlformats.org/package/2006/relationships"><Relationship Id="rId1" Type="http://schemas.openxmlformats.org/officeDocument/2006/relationships/image" Target="../media/image102.png"/><Relationship Id="rId2" Type="http://schemas.openxmlformats.org/officeDocument/2006/relationships/image" Target="../media/image121.png"/><Relationship Id="rId3" Type="http://schemas.openxmlformats.org/officeDocument/2006/relationships/image" Target="../media/image120.png"/><Relationship Id="rId4" Type="http://schemas.openxmlformats.org/officeDocument/2006/relationships/image" Target="../media/image123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5.png"/><Relationship Id="rId3" Type="http://schemas.openxmlformats.org/officeDocument/2006/relationships/image" Target="../media/image35.png"/><Relationship Id="rId4" Type="http://schemas.openxmlformats.org/officeDocument/2006/relationships/image" Target="../media/image23.png"/></Relationships>
</file>

<file path=xl/drawings/_rels/drawing30.xml.rels><?xml version="1.0" encoding="UTF-8" standalone="yes"?><Relationships xmlns="http://schemas.openxmlformats.org/package/2006/relationships"><Relationship Id="rId1" Type="http://schemas.openxmlformats.org/officeDocument/2006/relationships/image" Target="../media/image101.png"/><Relationship Id="rId2" Type="http://schemas.openxmlformats.org/officeDocument/2006/relationships/image" Target="../media/image104.png"/><Relationship Id="rId3" Type="http://schemas.openxmlformats.org/officeDocument/2006/relationships/image" Target="../media/image112.png"/><Relationship Id="rId4" Type="http://schemas.openxmlformats.org/officeDocument/2006/relationships/image" Target="../media/image126.png"/></Relationships>
</file>

<file path=xl/drawings/_rels/drawing31.xml.rels><?xml version="1.0" encoding="UTF-8" standalone="yes"?><Relationships xmlns="http://schemas.openxmlformats.org/package/2006/relationships"><Relationship Id="rId1" Type="http://schemas.openxmlformats.org/officeDocument/2006/relationships/image" Target="../media/image107.png"/><Relationship Id="rId2" Type="http://schemas.openxmlformats.org/officeDocument/2006/relationships/image" Target="../media/image114.png"/><Relationship Id="rId3" Type="http://schemas.openxmlformats.org/officeDocument/2006/relationships/image" Target="../media/image118.png"/><Relationship Id="rId4" Type="http://schemas.openxmlformats.org/officeDocument/2006/relationships/image" Target="../media/image119.png"/></Relationships>
</file>

<file path=xl/drawings/_rels/drawing32.xml.rels><?xml version="1.0" encoding="UTF-8" standalone="yes"?><Relationships xmlns="http://schemas.openxmlformats.org/package/2006/relationships"><Relationship Id="rId1" Type="http://schemas.openxmlformats.org/officeDocument/2006/relationships/image" Target="../media/image132.png"/><Relationship Id="rId2" Type="http://schemas.openxmlformats.org/officeDocument/2006/relationships/image" Target="../media/image128.png"/><Relationship Id="rId3" Type="http://schemas.openxmlformats.org/officeDocument/2006/relationships/image" Target="../media/image133.png"/><Relationship Id="rId4" Type="http://schemas.openxmlformats.org/officeDocument/2006/relationships/image" Target="../media/image111.png"/></Relationships>
</file>

<file path=xl/drawings/_rels/drawing33.xml.rels><?xml version="1.0" encoding="UTF-8" standalone="yes"?><Relationships xmlns="http://schemas.openxmlformats.org/package/2006/relationships"><Relationship Id="rId1" Type="http://schemas.openxmlformats.org/officeDocument/2006/relationships/image" Target="../media/image127.png"/><Relationship Id="rId2" Type="http://schemas.openxmlformats.org/officeDocument/2006/relationships/image" Target="../media/image130.png"/><Relationship Id="rId3" Type="http://schemas.openxmlformats.org/officeDocument/2006/relationships/image" Target="../media/image115.png"/><Relationship Id="rId4" Type="http://schemas.openxmlformats.org/officeDocument/2006/relationships/image" Target="../media/image13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Relationship Id="rId2" Type="http://schemas.openxmlformats.org/officeDocument/2006/relationships/image" Target="../media/image18.png"/><Relationship Id="rId3" Type="http://schemas.openxmlformats.org/officeDocument/2006/relationships/image" Target="../media/image26.png"/><Relationship Id="rId4" Type="http://schemas.openxmlformats.org/officeDocument/2006/relationships/image" Target="../media/image16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70.png"/><Relationship Id="rId2" Type="http://schemas.openxmlformats.org/officeDocument/2006/relationships/image" Target="../media/image9.png"/><Relationship Id="rId3" Type="http://schemas.openxmlformats.org/officeDocument/2006/relationships/image" Target="../media/image10.png"/><Relationship Id="rId4" Type="http://schemas.openxmlformats.org/officeDocument/2006/relationships/image" Target="../media/image32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png"/><Relationship Id="rId2" Type="http://schemas.openxmlformats.org/officeDocument/2006/relationships/image" Target="../media/image12.png"/><Relationship Id="rId3" Type="http://schemas.openxmlformats.org/officeDocument/2006/relationships/image" Target="../media/image17.png"/><Relationship Id="rId4" Type="http://schemas.openxmlformats.org/officeDocument/2006/relationships/image" Target="../media/image7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22.png"/><Relationship Id="rId3" Type="http://schemas.openxmlformats.org/officeDocument/2006/relationships/image" Target="../media/image129.png"/><Relationship Id="rId4" Type="http://schemas.openxmlformats.org/officeDocument/2006/relationships/image" Target="../media/image36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67.png"/><Relationship Id="rId2" Type="http://schemas.openxmlformats.org/officeDocument/2006/relationships/image" Target="../media/image40.png"/><Relationship Id="rId3" Type="http://schemas.openxmlformats.org/officeDocument/2006/relationships/image" Target="../media/image14.png"/><Relationship Id="rId4" Type="http://schemas.openxmlformats.org/officeDocument/2006/relationships/image" Target="../media/image15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24.png"/><Relationship Id="rId2" Type="http://schemas.openxmlformats.org/officeDocument/2006/relationships/image" Target="../media/image87.png"/><Relationship Id="rId3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762000</xdr:colOff>
      <xdr:row>2</xdr:row>
      <xdr:rowOff>133350</xdr:rowOff>
    </xdr:from>
    <xdr:ext cx="2600325" cy="1466850"/>
    <xdr:pic>
      <xdr:nvPicPr>
        <xdr:cNvPr id="0" name="image3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933450</xdr:colOff>
      <xdr:row>2</xdr:row>
      <xdr:rowOff>133350</xdr:rowOff>
    </xdr:from>
    <xdr:ext cx="2600325" cy="1466850"/>
    <xdr:pic>
      <xdr:nvPicPr>
        <xdr:cNvPr id="0" name="image2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904875</xdr:colOff>
      <xdr:row>2</xdr:row>
      <xdr:rowOff>133350</xdr:rowOff>
    </xdr:from>
    <xdr:ext cx="4067175" cy="2162175"/>
    <xdr:pic>
      <xdr:nvPicPr>
        <xdr:cNvPr id="0" name="image4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904875</xdr:colOff>
      <xdr:row>15</xdr:row>
      <xdr:rowOff>28575</xdr:rowOff>
    </xdr:from>
    <xdr:ext cx="4181475" cy="2162175"/>
    <xdr:pic>
      <xdr:nvPicPr>
        <xdr:cNvPr id="0" name="image20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904875</xdr:colOff>
      <xdr:row>26</xdr:row>
      <xdr:rowOff>133350</xdr:rowOff>
    </xdr:from>
    <xdr:ext cx="4181475" cy="962025"/>
    <xdr:pic>
      <xdr:nvPicPr>
        <xdr:cNvPr id="0" name="image1.png" title="Vaizdas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180975</xdr:rowOff>
    </xdr:from>
    <xdr:ext cx="6010275" cy="3124200"/>
    <xdr:pic>
      <xdr:nvPicPr>
        <xdr:cNvPr id="0" name="image25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923925</xdr:colOff>
      <xdr:row>1</xdr:row>
      <xdr:rowOff>180975</xdr:rowOff>
    </xdr:from>
    <xdr:ext cx="5667375" cy="3124200"/>
    <xdr:pic>
      <xdr:nvPicPr>
        <xdr:cNvPr id="0" name="image30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190500</xdr:rowOff>
    </xdr:from>
    <xdr:ext cx="6010275" cy="3438525"/>
    <xdr:pic>
      <xdr:nvPicPr>
        <xdr:cNvPr id="0" name="image41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923925</xdr:colOff>
      <xdr:row>18</xdr:row>
      <xdr:rowOff>190500</xdr:rowOff>
    </xdr:from>
    <xdr:ext cx="5457825" cy="885825"/>
    <xdr:pic>
      <xdr:nvPicPr>
        <xdr:cNvPr id="0" name="image21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180975</xdr:rowOff>
    </xdr:from>
    <xdr:ext cx="5876925" cy="5667375"/>
    <xdr:pic>
      <xdr:nvPicPr>
        <xdr:cNvPr id="0" name="image47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1</xdr:row>
      <xdr:rowOff>180975</xdr:rowOff>
    </xdr:from>
    <xdr:ext cx="6219825" cy="5667375"/>
    <xdr:pic>
      <xdr:nvPicPr>
        <xdr:cNvPr id="0" name="image39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190500</xdr:rowOff>
    </xdr:from>
    <xdr:ext cx="5876925" cy="5581650"/>
    <xdr:pic>
      <xdr:nvPicPr>
        <xdr:cNvPr id="0" name="image29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31</xdr:row>
      <xdr:rowOff>190500</xdr:rowOff>
    </xdr:from>
    <xdr:ext cx="3486150" cy="5353050"/>
    <xdr:pic>
      <xdr:nvPicPr>
        <xdr:cNvPr id="0" name="image53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180975</xdr:rowOff>
    </xdr:from>
    <xdr:ext cx="6105525" cy="5162550"/>
    <xdr:pic>
      <xdr:nvPicPr>
        <xdr:cNvPr id="0" name="image43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933450</xdr:colOff>
      <xdr:row>1</xdr:row>
      <xdr:rowOff>180975</xdr:rowOff>
    </xdr:from>
    <xdr:ext cx="6334125" cy="5229225"/>
    <xdr:pic>
      <xdr:nvPicPr>
        <xdr:cNvPr id="0" name="image46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200025</xdr:rowOff>
    </xdr:from>
    <xdr:ext cx="6105525" cy="5162550"/>
    <xdr:pic>
      <xdr:nvPicPr>
        <xdr:cNvPr id="0" name="image44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933450</xdr:colOff>
      <xdr:row>31</xdr:row>
      <xdr:rowOff>200025</xdr:rowOff>
    </xdr:from>
    <xdr:ext cx="6524625" cy="3590925"/>
    <xdr:pic>
      <xdr:nvPicPr>
        <xdr:cNvPr id="0" name="image33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180975</xdr:rowOff>
    </xdr:from>
    <xdr:ext cx="5724525" cy="4057650"/>
    <xdr:pic>
      <xdr:nvPicPr>
        <xdr:cNvPr id="0" name="image31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1</xdr:row>
      <xdr:rowOff>180975</xdr:rowOff>
    </xdr:from>
    <xdr:ext cx="5724525" cy="4114800"/>
    <xdr:pic>
      <xdr:nvPicPr>
        <xdr:cNvPr id="0" name="image34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161925</xdr:rowOff>
    </xdr:from>
    <xdr:ext cx="5972175" cy="4114800"/>
    <xdr:pic>
      <xdr:nvPicPr>
        <xdr:cNvPr id="0" name="image84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23</xdr:row>
      <xdr:rowOff>161925</xdr:rowOff>
    </xdr:from>
    <xdr:ext cx="6219825" cy="3810000"/>
    <xdr:pic>
      <xdr:nvPicPr>
        <xdr:cNvPr id="0" name="image37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952500</xdr:colOff>
      <xdr:row>1</xdr:row>
      <xdr:rowOff>161925</xdr:rowOff>
    </xdr:from>
    <xdr:ext cx="6000750" cy="5505450"/>
    <xdr:pic>
      <xdr:nvPicPr>
        <xdr:cNvPr id="0" name="image45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-38100</xdr:rowOff>
    </xdr:from>
    <xdr:ext cx="5867400" cy="7943850"/>
    <xdr:pic>
      <xdr:nvPicPr>
        <xdr:cNvPr id="0" name="image73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161925</xdr:rowOff>
    </xdr:from>
    <xdr:ext cx="5905500" cy="5505450"/>
    <xdr:pic>
      <xdr:nvPicPr>
        <xdr:cNvPr id="0" name="image50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30</xdr:row>
      <xdr:rowOff>161925</xdr:rowOff>
    </xdr:from>
    <xdr:ext cx="5867400" cy="4762500"/>
    <xdr:pic>
      <xdr:nvPicPr>
        <xdr:cNvPr id="0" name="image54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952500</xdr:colOff>
      <xdr:row>1</xdr:row>
      <xdr:rowOff>209550</xdr:rowOff>
    </xdr:from>
    <xdr:ext cx="6191250" cy="4581525"/>
    <xdr:pic>
      <xdr:nvPicPr>
        <xdr:cNvPr id="0" name="image38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171450</xdr:rowOff>
    </xdr:from>
    <xdr:ext cx="6429375" cy="4772025"/>
    <xdr:pic>
      <xdr:nvPicPr>
        <xdr:cNvPr id="0" name="image72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9525</xdr:rowOff>
    </xdr:from>
    <xdr:ext cx="6429375" cy="4581525"/>
    <xdr:pic>
      <xdr:nvPicPr>
        <xdr:cNvPr id="0" name="image68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26</xdr:row>
      <xdr:rowOff>171450</xdr:rowOff>
    </xdr:from>
    <xdr:ext cx="6191250" cy="3095625"/>
    <xdr:pic>
      <xdr:nvPicPr>
        <xdr:cNvPr id="0" name="image88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209550</xdr:rowOff>
    </xdr:from>
    <xdr:ext cx="5133975" cy="4648200"/>
    <xdr:pic>
      <xdr:nvPicPr>
        <xdr:cNvPr id="0" name="image51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1</xdr:row>
      <xdr:rowOff>209550</xdr:rowOff>
    </xdr:from>
    <xdr:ext cx="5334000" cy="4648200"/>
    <xdr:pic>
      <xdr:nvPicPr>
        <xdr:cNvPr id="0" name="image52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9525</xdr:rowOff>
    </xdr:from>
    <xdr:ext cx="5133975" cy="4410075"/>
    <xdr:pic>
      <xdr:nvPicPr>
        <xdr:cNvPr id="0" name="image59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27</xdr:row>
      <xdr:rowOff>9525</xdr:rowOff>
    </xdr:from>
    <xdr:ext cx="5133975" cy="4267200"/>
    <xdr:pic>
      <xdr:nvPicPr>
        <xdr:cNvPr id="0" name="image98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47625</xdr:colOff>
      <xdr:row>3</xdr:row>
      <xdr:rowOff>-161925</xdr:rowOff>
    </xdr:from>
    <xdr:ext cx="5610225" cy="5457825"/>
    <xdr:pic>
      <xdr:nvPicPr>
        <xdr:cNvPr id="0" name="image81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190500</xdr:rowOff>
    </xdr:from>
    <xdr:ext cx="6286500" cy="6048375"/>
    <xdr:pic>
      <xdr:nvPicPr>
        <xdr:cNvPr id="0" name="image85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-200025</xdr:rowOff>
    </xdr:from>
    <xdr:ext cx="5610225" cy="5495925"/>
    <xdr:pic>
      <xdr:nvPicPr>
        <xdr:cNvPr id="0" name="image69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30</xdr:row>
      <xdr:rowOff>209550</xdr:rowOff>
    </xdr:from>
    <xdr:ext cx="5810250" cy="5048250"/>
    <xdr:pic>
      <xdr:nvPicPr>
        <xdr:cNvPr id="0" name="image55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200025</xdr:rowOff>
    </xdr:from>
    <xdr:ext cx="6305550" cy="5000625"/>
    <xdr:pic>
      <xdr:nvPicPr>
        <xdr:cNvPr id="0" name="image64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1</xdr:row>
      <xdr:rowOff>161925</xdr:rowOff>
    </xdr:from>
    <xdr:ext cx="6248400" cy="5076825"/>
    <xdr:pic>
      <xdr:nvPicPr>
        <xdr:cNvPr id="0" name="image91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209550</xdr:rowOff>
    </xdr:from>
    <xdr:ext cx="6305550" cy="5076825"/>
    <xdr:pic>
      <xdr:nvPicPr>
        <xdr:cNvPr id="0" name="image56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31</xdr:row>
      <xdr:rowOff>9525</xdr:rowOff>
    </xdr:from>
    <xdr:ext cx="5810250" cy="5000625"/>
    <xdr:pic>
      <xdr:nvPicPr>
        <xdr:cNvPr id="0" name="image58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180975</xdr:rowOff>
    </xdr:from>
    <xdr:ext cx="5686425" cy="5591175"/>
    <xdr:pic>
      <xdr:nvPicPr>
        <xdr:cNvPr id="0" name="image66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1</xdr:row>
      <xdr:rowOff>180975</xdr:rowOff>
    </xdr:from>
    <xdr:ext cx="5867400" cy="5591175"/>
    <xdr:pic>
      <xdr:nvPicPr>
        <xdr:cNvPr id="0" name="image57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19050</xdr:rowOff>
    </xdr:from>
    <xdr:ext cx="5743575" cy="5591175"/>
    <xdr:pic>
      <xdr:nvPicPr>
        <xdr:cNvPr id="0" name="image62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31</xdr:row>
      <xdr:rowOff>19050</xdr:rowOff>
    </xdr:from>
    <xdr:ext cx="5867400" cy="3619500"/>
    <xdr:pic>
      <xdr:nvPicPr>
        <xdr:cNvPr id="0" name="image61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9525</xdr:rowOff>
    </xdr:from>
    <xdr:ext cx="6810375" cy="3943350"/>
    <xdr:pic>
      <xdr:nvPicPr>
        <xdr:cNvPr id="0" name="image48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190500</xdr:rowOff>
    </xdr:from>
    <xdr:ext cx="6886575" cy="4048125"/>
    <xdr:pic>
      <xdr:nvPicPr>
        <xdr:cNvPr id="0" name="image49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952500</xdr:colOff>
      <xdr:row>2</xdr:row>
      <xdr:rowOff>9525</xdr:rowOff>
    </xdr:from>
    <xdr:ext cx="6886575" cy="4048125"/>
    <xdr:pic>
      <xdr:nvPicPr>
        <xdr:cNvPr id="0" name="image11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952500</xdr:colOff>
      <xdr:row>23</xdr:row>
      <xdr:rowOff>190500</xdr:rowOff>
    </xdr:from>
    <xdr:ext cx="6810375" cy="3581400"/>
    <xdr:pic>
      <xdr:nvPicPr>
        <xdr:cNvPr id="0" name="image42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190500</xdr:rowOff>
    </xdr:from>
    <xdr:ext cx="6496050" cy="5095875"/>
    <xdr:pic>
      <xdr:nvPicPr>
        <xdr:cNvPr id="0" name="image90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1</xdr:row>
      <xdr:rowOff>190500</xdr:rowOff>
    </xdr:from>
    <xdr:ext cx="6496050" cy="5181600"/>
    <xdr:pic>
      <xdr:nvPicPr>
        <xdr:cNvPr id="0" name="image60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180975</xdr:rowOff>
    </xdr:from>
    <xdr:ext cx="6496050" cy="5181600"/>
    <xdr:pic>
      <xdr:nvPicPr>
        <xdr:cNvPr id="0" name="image89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30</xdr:row>
      <xdr:rowOff>180975</xdr:rowOff>
    </xdr:from>
    <xdr:ext cx="6496050" cy="3724275"/>
    <xdr:pic>
      <xdr:nvPicPr>
        <xdr:cNvPr id="0" name="image63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171450</xdr:rowOff>
    </xdr:from>
    <xdr:ext cx="6400800" cy="3781425"/>
    <xdr:pic>
      <xdr:nvPicPr>
        <xdr:cNvPr id="0" name="image65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1</xdr:row>
      <xdr:rowOff>171450</xdr:rowOff>
    </xdr:from>
    <xdr:ext cx="5981700" cy="3781425"/>
    <xdr:pic>
      <xdr:nvPicPr>
        <xdr:cNvPr id="0" name="image74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180975</xdr:rowOff>
    </xdr:from>
    <xdr:ext cx="6400800" cy="4048125"/>
    <xdr:pic>
      <xdr:nvPicPr>
        <xdr:cNvPr id="0" name="image71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21</xdr:row>
      <xdr:rowOff>180975</xdr:rowOff>
    </xdr:from>
    <xdr:ext cx="5924550" cy="3409950"/>
    <xdr:pic>
      <xdr:nvPicPr>
        <xdr:cNvPr id="0" name="image75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-9525</xdr:rowOff>
    </xdr:from>
    <xdr:ext cx="4419600" cy="5610225"/>
    <xdr:pic>
      <xdr:nvPicPr>
        <xdr:cNvPr id="0" name="image96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2</xdr:row>
      <xdr:rowOff>-9525</xdr:rowOff>
    </xdr:from>
    <xdr:ext cx="4581525" cy="5610225"/>
    <xdr:pic>
      <xdr:nvPicPr>
        <xdr:cNvPr id="0" name="image79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190500</xdr:rowOff>
    </xdr:from>
    <xdr:ext cx="4667250" cy="5486400"/>
    <xdr:pic>
      <xdr:nvPicPr>
        <xdr:cNvPr id="0" name="image82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30</xdr:row>
      <xdr:rowOff>190500</xdr:rowOff>
    </xdr:from>
    <xdr:ext cx="4857750" cy="5353050"/>
    <xdr:pic>
      <xdr:nvPicPr>
        <xdr:cNvPr id="0" name="image76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209550</xdr:rowOff>
    </xdr:from>
    <xdr:ext cx="5581650" cy="2428875"/>
    <xdr:pic>
      <xdr:nvPicPr>
        <xdr:cNvPr id="0" name="image78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971550</xdr:colOff>
      <xdr:row>2</xdr:row>
      <xdr:rowOff>9525</xdr:rowOff>
    </xdr:from>
    <xdr:ext cx="5448300" cy="2609850"/>
    <xdr:pic>
      <xdr:nvPicPr>
        <xdr:cNvPr id="0" name="image80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209550</xdr:rowOff>
    </xdr:from>
    <xdr:ext cx="5581650" cy="2609850"/>
    <xdr:pic>
      <xdr:nvPicPr>
        <xdr:cNvPr id="0" name="image116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971550</xdr:colOff>
      <xdr:row>15</xdr:row>
      <xdr:rowOff>209550</xdr:rowOff>
    </xdr:from>
    <xdr:ext cx="5448300" cy="2181225"/>
    <xdr:pic>
      <xdr:nvPicPr>
        <xdr:cNvPr id="0" name="image83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200025</xdr:rowOff>
    </xdr:from>
    <xdr:ext cx="4800600" cy="4686300"/>
    <xdr:pic>
      <xdr:nvPicPr>
        <xdr:cNvPr id="0" name="image109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1</xdr:row>
      <xdr:rowOff>200025</xdr:rowOff>
    </xdr:from>
    <xdr:ext cx="4848225" cy="4686300"/>
    <xdr:pic>
      <xdr:nvPicPr>
        <xdr:cNvPr id="0" name="image105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180975</xdr:rowOff>
    </xdr:from>
    <xdr:ext cx="4848225" cy="4524375"/>
    <xdr:pic>
      <xdr:nvPicPr>
        <xdr:cNvPr id="0" name="image99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962025</xdr:colOff>
      <xdr:row>26</xdr:row>
      <xdr:rowOff>180975</xdr:rowOff>
    </xdr:from>
    <xdr:ext cx="4848225" cy="3067050"/>
    <xdr:pic>
      <xdr:nvPicPr>
        <xdr:cNvPr id="0" name="image77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9525</xdr:colOff>
      <xdr:row>1</xdr:row>
      <xdr:rowOff>180975</xdr:rowOff>
    </xdr:from>
    <xdr:ext cx="6143625" cy="2638425"/>
    <xdr:pic>
      <xdr:nvPicPr>
        <xdr:cNvPr id="0" name="image86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190500</xdr:rowOff>
    </xdr:from>
    <xdr:ext cx="6610350" cy="2924175"/>
    <xdr:pic>
      <xdr:nvPicPr>
        <xdr:cNvPr id="0" name="image100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180975</xdr:rowOff>
    </xdr:from>
    <xdr:ext cx="6553200" cy="2457450"/>
    <xdr:pic>
      <xdr:nvPicPr>
        <xdr:cNvPr id="0" name="image97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15</xdr:row>
      <xdr:rowOff>190500</xdr:rowOff>
    </xdr:from>
    <xdr:ext cx="6734175" cy="1781175"/>
    <xdr:pic>
      <xdr:nvPicPr>
        <xdr:cNvPr id="0" name="image106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180975</xdr:rowOff>
    </xdr:from>
    <xdr:ext cx="6619875" cy="3571875"/>
    <xdr:pic>
      <xdr:nvPicPr>
        <xdr:cNvPr id="0" name="image95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1</xdr:row>
      <xdr:rowOff>180975</xdr:rowOff>
    </xdr:from>
    <xdr:ext cx="6162675" cy="3571875"/>
    <xdr:pic>
      <xdr:nvPicPr>
        <xdr:cNvPr id="0" name="image110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180975</xdr:rowOff>
    </xdr:from>
    <xdr:ext cx="6619875" cy="3819525"/>
    <xdr:pic>
      <xdr:nvPicPr>
        <xdr:cNvPr id="0" name="image113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20</xdr:row>
      <xdr:rowOff>180975</xdr:rowOff>
    </xdr:from>
    <xdr:ext cx="6162675" cy="2028825"/>
    <xdr:pic>
      <xdr:nvPicPr>
        <xdr:cNvPr id="0" name="image92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190500</xdr:rowOff>
    </xdr:from>
    <xdr:ext cx="5962650" cy="3267075"/>
    <xdr:pic>
      <xdr:nvPicPr>
        <xdr:cNvPr id="0" name="image124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1</xdr:row>
      <xdr:rowOff>190500</xdr:rowOff>
    </xdr:from>
    <xdr:ext cx="5962650" cy="3438525"/>
    <xdr:pic>
      <xdr:nvPicPr>
        <xdr:cNvPr id="0" name="image117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161925</xdr:rowOff>
    </xdr:from>
    <xdr:ext cx="5962650" cy="3438525"/>
    <xdr:pic>
      <xdr:nvPicPr>
        <xdr:cNvPr id="0" name="image103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20</xdr:row>
      <xdr:rowOff>161925</xdr:rowOff>
    </xdr:from>
    <xdr:ext cx="5915025" cy="2381250"/>
    <xdr:pic>
      <xdr:nvPicPr>
        <xdr:cNvPr id="0" name="image122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962025</xdr:colOff>
      <xdr:row>1</xdr:row>
      <xdr:rowOff>171450</xdr:rowOff>
    </xdr:from>
    <xdr:ext cx="5391150" cy="3648075"/>
    <xdr:pic>
      <xdr:nvPicPr>
        <xdr:cNvPr id="0" name="image108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180975</xdr:rowOff>
    </xdr:from>
    <xdr:ext cx="5724525" cy="3838575"/>
    <xdr:pic>
      <xdr:nvPicPr>
        <xdr:cNvPr id="0" name="image125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171450</xdr:rowOff>
    </xdr:from>
    <xdr:ext cx="5629275" cy="3648075"/>
    <xdr:pic>
      <xdr:nvPicPr>
        <xdr:cNvPr id="0" name="image93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21</xdr:row>
      <xdr:rowOff>19050</xdr:rowOff>
    </xdr:from>
    <xdr:ext cx="5334000" cy="2286000"/>
    <xdr:pic>
      <xdr:nvPicPr>
        <xdr:cNvPr id="0" name="image94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190500</xdr:rowOff>
    </xdr:from>
    <xdr:ext cx="4495800" cy="3629025"/>
    <xdr:pic>
      <xdr:nvPicPr>
        <xdr:cNvPr id="0" name="image102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1</xdr:row>
      <xdr:rowOff>190500</xdr:rowOff>
    </xdr:from>
    <xdr:ext cx="4343400" cy="3629025"/>
    <xdr:pic>
      <xdr:nvPicPr>
        <xdr:cNvPr id="0" name="image121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200025</xdr:rowOff>
    </xdr:from>
    <xdr:ext cx="4876800" cy="4067175"/>
    <xdr:pic>
      <xdr:nvPicPr>
        <xdr:cNvPr id="0" name="image120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20</xdr:row>
      <xdr:rowOff>200025</xdr:rowOff>
    </xdr:from>
    <xdr:ext cx="4276725" cy="2143125"/>
    <xdr:pic>
      <xdr:nvPicPr>
        <xdr:cNvPr id="0" name="image123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9525</xdr:rowOff>
    </xdr:from>
    <xdr:ext cx="4343400" cy="4657725"/>
    <xdr:pic>
      <xdr:nvPicPr>
        <xdr:cNvPr id="0" name="image6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26</xdr:row>
      <xdr:rowOff>171450</xdr:rowOff>
    </xdr:from>
    <xdr:ext cx="4448175" cy="5019675"/>
    <xdr:pic>
      <xdr:nvPicPr>
        <xdr:cNvPr id="0" name="image5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2</xdr:row>
      <xdr:rowOff>9525</xdr:rowOff>
    </xdr:from>
    <xdr:ext cx="3867150" cy="4657725"/>
    <xdr:pic>
      <xdr:nvPicPr>
        <xdr:cNvPr id="0" name="image35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171450</xdr:rowOff>
    </xdr:from>
    <xdr:ext cx="4343400" cy="5191125"/>
    <xdr:pic>
      <xdr:nvPicPr>
        <xdr:cNvPr id="0" name="image23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952500</xdr:colOff>
      <xdr:row>1</xdr:row>
      <xdr:rowOff>190500</xdr:rowOff>
    </xdr:from>
    <xdr:ext cx="5800725" cy="3581400"/>
    <xdr:pic>
      <xdr:nvPicPr>
        <xdr:cNvPr id="0" name="image101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180975</xdr:rowOff>
    </xdr:from>
    <xdr:ext cx="6076950" cy="3800475"/>
    <xdr:pic>
      <xdr:nvPicPr>
        <xdr:cNvPr id="0" name="image104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190500</xdr:rowOff>
    </xdr:from>
    <xdr:ext cx="6076950" cy="3581400"/>
    <xdr:pic>
      <xdr:nvPicPr>
        <xdr:cNvPr id="0" name="image112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20</xdr:row>
      <xdr:rowOff>180975</xdr:rowOff>
    </xdr:from>
    <xdr:ext cx="5781675" cy="2085975"/>
    <xdr:pic>
      <xdr:nvPicPr>
        <xdr:cNvPr id="0" name="image126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190500</xdr:rowOff>
    </xdr:from>
    <xdr:ext cx="4962525" cy="3514725"/>
    <xdr:pic>
      <xdr:nvPicPr>
        <xdr:cNvPr id="0" name="image107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1</xdr:row>
      <xdr:rowOff>190500</xdr:rowOff>
    </xdr:from>
    <xdr:ext cx="4962525" cy="3629025"/>
    <xdr:pic>
      <xdr:nvPicPr>
        <xdr:cNvPr id="0" name="image114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180975</xdr:rowOff>
    </xdr:from>
    <xdr:ext cx="4962525" cy="3629025"/>
    <xdr:pic>
      <xdr:nvPicPr>
        <xdr:cNvPr id="0" name="image118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20</xdr:row>
      <xdr:rowOff>180975</xdr:rowOff>
    </xdr:from>
    <xdr:ext cx="4867275" cy="2200275"/>
    <xdr:pic>
      <xdr:nvPicPr>
        <xdr:cNvPr id="0" name="image119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962025</xdr:colOff>
      <xdr:row>0</xdr:row>
      <xdr:rowOff>0</xdr:rowOff>
    </xdr:from>
    <xdr:ext cx="7096125" cy="5848350"/>
    <xdr:pic>
      <xdr:nvPicPr>
        <xdr:cNvPr id="0" name="image132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-190500</xdr:rowOff>
    </xdr:from>
    <xdr:ext cx="6772275" cy="5838825"/>
    <xdr:pic>
      <xdr:nvPicPr>
        <xdr:cNvPr id="0" name="image128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190500</xdr:rowOff>
    </xdr:from>
    <xdr:ext cx="6772275" cy="5543550"/>
    <xdr:pic>
      <xdr:nvPicPr>
        <xdr:cNvPr id="0" name="image133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30</xdr:row>
      <xdr:rowOff>190500</xdr:rowOff>
    </xdr:from>
    <xdr:ext cx="7096125" cy="4943475"/>
    <xdr:pic>
      <xdr:nvPicPr>
        <xdr:cNvPr id="0" name="image111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5772150" cy="5238750"/>
    <xdr:pic>
      <xdr:nvPicPr>
        <xdr:cNvPr id="0" name="image127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0</xdr:row>
      <xdr:rowOff>0</xdr:rowOff>
    </xdr:from>
    <xdr:ext cx="5895975" cy="5238750"/>
    <xdr:pic>
      <xdr:nvPicPr>
        <xdr:cNvPr id="0" name="image130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28</xdr:row>
      <xdr:rowOff>95250</xdr:rowOff>
    </xdr:from>
    <xdr:ext cx="6362700" cy="5238750"/>
    <xdr:pic>
      <xdr:nvPicPr>
        <xdr:cNvPr id="0" name="image115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200025</xdr:rowOff>
    </xdr:from>
    <xdr:ext cx="6057900" cy="5438775"/>
    <xdr:pic>
      <xdr:nvPicPr>
        <xdr:cNvPr id="0" name="image131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209550</xdr:rowOff>
    </xdr:from>
    <xdr:ext cx="5410200" cy="3657600"/>
    <xdr:pic>
      <xdr:nvPicPr>
        <xdr:cNvPr id="0" name="image13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2</xdr:row>
      <xdr:rowOff>9525</xdr:rowOff>
    </xdr:from>
    <xdr:ext cx="5572125" cy="3762375"/>
    <xdr:pic>
      <xdr:nvPicPr>
        <xdr:cNvPr id="0" name="image18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190500</xdr:rowOff>
    </xdr:from>
    <xdr:ext cx="5410200" cy="3762375"/>
    <xdr:pic>
      <xdr:nvPicPr>
        <xdr:cNvPr id="0" name="image26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28575</xdr:colOff>
      <xdr:row>21</xdr:row>
      <xdr:rowOff>190500</xdr:rowOff>
    </xdr:from>
    <xdr:ext cx="6238875" cy="3762375"/>
    <xdr:pic>
      <xdr:nvPicPr>
        <xdr:cNvPr id="0" name="image16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952500</xdr:colOff>
      <xdr:row>1</xdr:row>
      <xdr:rowOff>209550</xdr:rowOff>
    </xdr:from>
    <xdr:ext cx="5419725" cy="3629025"/>
    <xdr:pic>
      <xdr:nvPicPr>
        <xdr:cNvPr id="0" name="image70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209550</xdr:rowOff>
    </xdr:from>
    <xdr:ext cx="6153150" cy="3629025"/>
    <xdr:pic>
      <xdr:nvPicPr>
        <xdr:cNvPr id="0" name="image9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190500</xdr:rowOff>
    </xdr:from>
    <xdr:ext cx="6153150" cy="4086225"/>
    <xdr:pic>
      <xdr:nvPicPr>
        <xdr:cNvPr id="0" name="image10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21</xdr:row>
      <xdr:rowOff>190500</xdr:rowOff>
    </xdr:from>
    <xdr:ext cx="6791325" cy="3276600"/>
    <xdr:pic>
      <xdr:nvPicPr>
        <xdr:cNvPr id="0" name="image32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171450</xdr:rowOff>
    </xdr:from>
    <xdr:ext cx="6048375" cy="3657600"/>
    <xdr:pic>
      <xdr:nvPicPr>
        <xdr:cNvPr id="0" name="image19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1</xdr:row>
      <xdr:rowOff>171450</xdr:rowOff>
    </xdr:from>
    <xdr:ext cx="5895975" cy="3657600"/>
    <xdr:pic>
      <xdr:nvPicPr>
        <xdr:cNvPr id="0" name="image12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200025</xdr:rowOff>
    </xdr:from>
    <xdr:ext cx="6048375" cy="3790950"/>
    <xdr:pic>
      <xdr:nvPicPr>
        <xdr:cNvPr id="0" name="image17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942975</xdr:colOff>
      <xdr:row>21</xdr:row>
      <xdr:rowOff>200025</xdr:rowOff>
    </xdr:from>
    <xdr:ext cx="7867650" cy="3390900"/>
    <xdr:pic>
      <xdr:nvPicPr>
        <xdr:cNvPr id="0" name="image7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952500</xdr:colOff>
      <xdr:row>21</xdr:row>
      <xdr:rowOff>200025</xdr:rowOff>
    </xdr:from>
    <xdr:ext cx="5715000" cy="3400425"/>
    <xdr:pic>
      <xdr:nvPicPr>
        <xdr:cNvPr id="0" name="image8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171450</xdr:rowOff>
    </xdr:from>
    <xdr:ext cx="3733800" cy="3676650"/>
    <xdr:pic>
      <xdr:nvPicPr>
        <xdr:cNvPr id="0" name="image22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952500</xdr:colOff>
      <xdr:row>1</xdr:row>
      <xdr:rowOff>171450</xdr:rowOff>
    </xdr:from>
    <xdr:ext cx="3733800" cy="3676650"/>
    <xdr:pic>
      <xdr:nvPicPr>
        <xdr:cNvPr id="0" name="image129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200025</xdr:rowOff>
    </xdr:from>
    <xdr:ext cx="3733800" cy="3676650"/>
    <xdr:pic>
      <xdr:nvPicPr>
        <xdr:cNvPr id="0" name="image36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952500</xdr:colOff>
      <xdr:row>1</xdr:row>
      <xdr:rowOff>190500</xdr:rowOff>
    </xdr:from>
    <xdr:ext cx="5372100" cy="3648075"/>
    <xdr:pic>
      <xdr:nvPicPr>
        <xdr:cNvPr id="0" name="image67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190500</xdr:rowOff>
    </xdr:from>
    <xdr:ext cx="5505450" cy="3648075"/>
    <xdr:pic>
      <xdr:nvPicPr>
        <xdr:cNvPr id="0" name="image40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180975</xdr:rowOff>
    </xdr:from>
    <xdr:ext cx="5505450" cy="3762375"/>
    <xdr:pic>
      <xdr:nvPicPr>
        <xdr:cNvPr id="0" name="image14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21</xdr:row>
      <xdr:rowOff>180975</xdr:rowOff>
    </xdr:from>
    <xdr:ext cx="6124575" cy="3543300"/>
    <xdr:pic>
      <xdr:nvPicPr>
        <xdr:cNvPr id="0" name="image15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190500</xdr:rowOff>
    </xdr:from>
    <xdr:ext cx="4953000" cy="3648075"/>
    <xdr:pic>
      <xdr:nvPicPr>
        <xdr:cNvPr id="0" name="image24.png" title="Vaizdas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1</xdr:row>
      <xdr:rowOff>190500</xdr:rowOff>
    </xdr:from>
    <xdr:ext cx="4876800" cy="3648075"/>
    <xdr:pic>
      <xdr:nvPicPr>
        <xdr:cNvPr id="0" name="image87.png" title="Vaizdas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171450</xdr:rowOff>
    </xdr:from>
    <xdr:ext cx="4953000" cy="3705225"/>
    <xdr:pic>
      <xdr:nvPicPr>
        <xdr:cNvPr id="0" name="image28.png" title="Vaizdas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952500</xdr:colOff>
      <xdr:row>21</xdr:row>
      <xdr:rowOff>171450</xdr:rowOff>
    </xdr:from>
    <xdr:ext cx="4953000" cy="3705225"/>
    <xdr:pic>
      <xdr:nvPicPr>
        <xdr:cNvPr id="0" name="image27.png" title="Vaizdas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en.wikipedia.org/wiki/Precision_and_recall" TargetMode="External"/><Relationship Id="rId2" Type="http://schemas.openxmlformats.org/officeDocument/2006/relationships/hyperlink" Target="https://www.evidentlyai.com/classification-metrics/multi-class-metrics" TargetMode="External"/><Relationship Id="rId3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5"/>
  </cols>
  <sheetData>
    <row r="1">
      <c r="F1" s="1" t="s">
        <v>0</v>
      </c>
    </row>
    <row r="2">
      <c r="F2" s="2" t="s">
        <v>1</v>
      </c>
      <c r="K2" s="1" t="s">
        <v>2</v>
      </c>
      <c r="Q2" s="1" t="s">
        <v>3</v>
      </c>
    </row>
    <row r="3">
      <c r="F3" s="2" t="s">
        <v>4</v>
      </c>
    </row>
    <row r="4">
      <c r="F4" s="2" t="s">
        <v>5</v>
      </c>
    </row>
    <row r="5">
      <c r="F5" s="2" t="s">
        <v>6</v>
      </c>
    </row>
    <row r="6">
      <c r="F6" s="2" t="s">
        <v>7</v>
      </c>
    </row>
    <row r="7">
      <c r="F7" s="2" t="s">
        <v>8</v>
      </c>
    </row>
    <row r="8">
      <c r="F8" s="3" t="s">
        <v>9</v>
      </c>
    </row>
    <row r="9">
      <c r="F9" s="4" t="s">
        <v>10</v>
      </c>
    </row>
    <row r="10">
      <c r="F10" s="2" t="s">
        <v>11</v>
      </c>
    </row>
    <row r="11">
      <c r="F11" s="2" t="s">
        <v>12</v>
      </c>
      <c r="K11" s="5"/>
    </row>
    <row r="12">
      <c r="I12" s="1"/>
    </row>
    <row r="15">
      <c r="Q15" s="1" t="s">
        <v>13</v>
      </c>
    </row>
    <row r="16">
      <c r="R16" s="1"/>
    </row>
    <row r="17">
      <c r="A17" s="6" t="s">
        <v>14</v>
      </c>
      <c r="B17" s="7" t="s">
        <v>15</v>
      </c>
      <c r="C17" s="8"/>
      <c r="D17" s="8"/>
      <c r="E17" s="8"/>
      <c r="F17" s="8"/>
      <c r="G17" s="8"/>
      <c r="H17" s="9"/>
      <c r="I17" s="6" t="s">
        <v>16</v>
      </c>
      <c r="J17" s="7" t="s">
        <v>15</v>
      </c>
      <c r="K17" s="8"/>
      <c r="L17" s="8"/>
      <c r="M17" s="8"/>
      <c r="N17" s="8"/>
      <c r="O17" s="8"/>
    </row>
    <row r="18">
      <c r="A18" s="10" t="s">
        <v>17</v>
      </c>
      <c r="B18" s="11"/>
      <c r="C18" s="11"/>
      <c r="D18" s="11"/>
      <c r="E18" s="11"/>
      <c r="F18" s="11"/>
      <c r="G18" s="11"/>
      <c r="H18" s="9"/>
      <c r="I18" s="10" t="s">
        <v>17</v>
      </c>
      <c r="J18" s="11"/>
      <c r="K18" s="11"/>
      <c r="L18" s="11"/>
      <c r="M18" s="11"/>
      <c r="N18" s="11"/>
      <c r="O18" s="11"/>
    </row>
    <row r="19">
      <c r="A19" s="12" t="s">
        <v>18</v>
      </c>
      <c r="B19" s="13" t="s">
        <v>19</v>
      </c>
      <c r="C19" s="13" t="s">
        <v>20</v>
      </c>
      <c r="D19" s="13" t="s">
        <v>21</v>
      </c>
      <c r="E19" s="13" t="s">
        <v>22</v>
      </c>
      <c r="F19" s="13" t="s">
        <v>23</v>
      </c>
      <c r="G19" s="13" t="s">
        <v>24</v>
      </c>
      <c r="H19" s="9"/>
      <c r="I19" s="12" t="s">
        <v>18</v>
      </c>
      <c r="J19" s="13" t="s">
        <v>19</v>
      </c>
      <c r="K19" s="13" t="s">
        <v>20</v>
      </c>
      <c r="L19" s="13" t="s">
        <v>21</v>
      </c>
      <c r="M19" s="13" t="s">
        <v>22</v>
      </c>
      <c r="N19" s="13" t="s">
        <v>23</v>
      </c>
      <c r="O19" s="13" t="s">
        <v>24</v>
      </c>
    </row>
    <row r="20">
      <c r="A20" s="14" t="s">
        <v>25</v>
      </c>
      <c r="B20" s="15">
        <v>6.0</v>
      </c>
      <c r="C20" s="15">
        <v>6.0</v>
      </c>
      <c r="D20" s="15">
        <v>0.0</v>
      </c>
      <c r="E20" s="15">
        <v>0.0</v>
      </c>
      <c r="F20" s="16">
        <f>C20/(SUM(C20,D20))</f>
        <v>1</v>
      </c>
      <c r="G20" s="16">
        <f>C20/SUM(C20,E20)</f>
        <v>1</v>
      </c>
      <c r="H20" s="9"/>
      <c r="I20" s="14" t="s">
        <v>25</v>
      </c>
      <c r="J20" s="15">
        <v>7.0</v>
      </c>
      <c r="K20" s="15">
        <v>7.0</v>
      </c>
      <c r="L20" s="15">
        <v>0.0</v>
      </c>
      <c r="M20" s="15">
        <v>0.0</v>
      </c>
      <c r="N20" s="16">
        <f t="shared" ref="N20:N24" si="1">K20/(SUM(K20,L20))</f>
        <v>1</v>
      </c>
      <c r="O20" s="16">
        <f t="shared" ref="O20:O24" si="2">K20/SUM(K20,M20)</f>
        <v>1</v>
      </c>
    </row>
    <row r="21">
      <c r="A21" s="17" t="s">
        <v>26</v>
      </c>
      <c r="B21" s="18" t="s">
        <v>27</v>
      </c>
      <c r="C21" s="18" t="s">
        <v>27</v>
      </c>
      <c r="D21" s="18" t="s">
        <v>27</v>
      </c>
      <c r="E21" s="18" t="s">
        <v>27</v>
      </c>
      <c r="F21" s="18" t="s">
        <v>27</v>
      </c>
      <c r="G21" s="18" t="s">
        <v>27</v>
      </c>
      <c r="H21" s="9"/>
      <c r="I21" s="17" t="s">
        <v>26</v>
      </c>
      <c r="J21" s="15">
        <v>1.0</v>
      </c>
      <c r="K21" s="15">
        <v>1.0</v>
      </c>
      <c r="L21" s="15">
        <v>0.0</v>
      </c>
      <c r="M21" s="15">
        <v>0.0</v>
      </c>
      <c r="N21" s="16">
        <f t="shared" si="1"/>
        <v>1</v>
      </c>
      <c r="O21" s="16">
        <f t="shared" si="2"/>
        <v>1</v>
      </c>
    </row>
    <row r="22">
      <c r="A22" s="14" t="s">
        <v>28</v>
      </c>
      <c r="B22" s="15">
        <v>1.0</v>
      </c>
      <c r="C22" s="15">
        <v>1.0</v>
      </c>
      <c r="D22" s="15">
        <v>0.0</v>
      </c>
      <c r="E22" s="15">
        <v>0.0</v>
      </c>
      <c r="F22" s="16">
        <f t="shared" ref="F22:F24" si="3">C22/(SUM(C22,D22))</f>
        <v>1</v>
      </c>
      <c r="G22" s="16">
        <f t="shared" ref="G22:G24" si="4">C22/SUM(C22,E22)</f>
        <v>1</v>
      </c>
      <c r="H22" s="9"/>
      <c r="I22" s="14" t="s">
        <v>28</v>
      </c>
      <c r="J22" s="15">
        <v>2.0</v>
      </c>
      <c r="K22" s="15">
        <v>2.0</v>
      </c>
      <c r="L22" s="15">
        <v>0.0</v>
      </c>
      <c r="M22" s="15">
        <v>0.0</v>
      </c>
      <c r="N22" s="16">
        <f t="shared" si="1"/>
        <v>1</v>
      </c>
      <c r="O22" s="16">
        <f t="shared" si="2"/>
        <v>1</v>
      </c>
    </row>
    <row r="23">
      <c r="A23" s="14" t="s">
        <v>29</v>
      </c>
      <c r="B23" s="15">
        <v>6.0</v>
      </c>
      <c r="C23" s="15">
        <v>6.0</v>
      </c>
      <c r="D23" s="15">
        <v>0.0</v>
      </c>
      <c r="E23" s="15">
        <v>0.0</v>
      </c>
      <c r="F23" s="16">
        <f t="shared" si="3"/>
        <v>1</v>
      </c>
      <c r="G23" s="16">
        <f t="shared" si="4"/>
        <v>1</v>
      </c>
      <c r="H23" s="9"/>
      <c r="I23" s="14" t="s">
        <v>29</v>
      </c>
      <c r="J23" s="15">
        <v>7.0</v>
      </c>
      <c r="K23" s="15">
        <v>7.0</v>
      </c>
      <c r="L23" s="15">
        <v>0.0</v>
      </c>
      <c r="M23" s="15">
        <v>0.0</v>
      </c>
      <c r="N23" s="16">
        <f t="shared" si="1"/>
        <v>1</v>
      </c>
      <c r="O23" s="16">
        <f t="shared" si="2"/>
        <v>1</v>
      </c>
    </row>
    <row r="24">
      <c r="A24" s="14" t="s">
        <v>30</v>
      </c>
      <c r="B24" s="15">
        <v>12.0</v>
      </c>
      <c r="C24" s="15">
        <v>12.0</v>
      </c>
      <c r="D24" s="15">
        <v>0.0</v>
      </c>
      <c r="E24" s="15">
        <v>3.0</v>
      </c>
      <c r="F24" s="16">
        <f t="shared" si="3"/>
        <v>1</v>
      </c>
      <c r="G24" s="16">
        <f t="shared" si="4"/>
        <v>0.8</v>
      </c>
      <c r="H24" s="9"/>
      <c r="I24" s="14" t="s">
        <v>30</v>
      </c>
      <c r="J24" s="15">
        <v>9.0</v>
      </c>
      <c r="K24" s="15">
        <v>9.0</v>
      </c>
      <c r="L24" s="15">
        <v>0.0</v>
      </c>
      <c r="M24" s="15">
        <v>0.0</v>
      </c>
      <c r="N24" s="16">
        <f t="shared" si="1"/>
        <v>1</v>
      </c>
      <c r="O24" s="16">
        <f t="shared" si="2"/>
        <v>1</v>
      </c>
    </row>
    <row r="25">
      <c r="A25" s="19" t="s">
        <v>31</v>
      </c>
      <c r="B25" s="20" t="s">
        <v>32</v>
      </c>
      <c r="D25" s="21" t="s">
        <v>33</v>
      </c>
      <c r="E25" s="22"/>
      <c r="H25" s="9"/>
      <c r="I25" s="19" t="s">
        <v>31</v>
      </c>
      <c r="J25" s="20" t="s">
        <v>32</v>
      </c>
      <c r="L25" s="21" t="s">
        <v>33</v>
      </c>
      <c r="M25" s="22"/>
    </row>
    <row r="26">
      <c r="A26" s="23"/>
      <c r="B26" s="13" t="s">
        <v>23</v>
      </c>
      <c r="C26" s="13" t="s">
        <v>24</v>
      </c>
      <c r="D26" s="13" t="s">
        <v>23</v>
      </c>
      <c r="E26" s="13" t="s">
        <v>24</v>
      </c>
      <c r="H26" s="9"/>
      <c r="I26" s="23"/>
      <c r="J26" s="13" t="s">
        <v>23</v>
      </c>
      <c r="K26" s="13" t="s">
        <v>24</v>
      </c>
      <c r="L26" s="13" t="s">
        <v>23</v>
      </c>
      <c r="M26" s="13" t="s">
        <v>24</v>
      </c>
    </row>
    <row r="27">
      <c r="A27" s="14" t="s">
        <v>34</v>
      </c>
      <c r="B27" s="24">
        <f t="shared" ref="B27:C27" si="5">AVERAGE(F20:F24)</f>
        <v>1</v>
      </c>
      <c r="C27" s="24">
        <f t="shared" si="5"/>
        <v>0.95</v>
      </c>
      <c r="D27" s="24">
        <f>SUM(C20:C24)/SUM(C20:D24)</f>
        <v>1</v>
      </c>
      <c r="E27" s="24">
        <f>SUM(C20:C24)/SUM(C20:C24,E20:E24)</f>
        <v>0.8928571429</v>
      </c>
      <c r="H27" s="9"/>
      <c r="I27" s="14" t="s">
        <v>34</v>
      </c>
      <c r="J27" s="24">
        <f t="shared" ref="J27:K27" si="6">AVERAGE(N20:N24)</f>
        <v>1</v>
      </c>
      <c r="K27" s="24">
        <f t="shared" si="6"/>
        <v>1</v>
      </c>
      <c r="L27" s="24">
        <f>SUM(K20:K24)/SUM(K20:L24)</f>
        <v>1</v>
      </c>
      <c r="M27" s="24">
        <f>SUM(K20:K24)/SUM(K20:K24,M20:M24)</f>
        <v>1</v>
      </c>
    </row>
    <row r="28">
      <c r="A28" s="14" t="s">
        <v>35</v>
      </c>
      <c r="B28" s="16">
        <f t="shared" ref="B28:C28" si="7">AVERAGE(F20:F23)</f>
        <v>1</v>
      </c>
      <c r="C28" s="24">
        <f t="shared" si="7"/>
        <v>1</v>
      </c>
      <c r="D28" s="24">
        <f>SUM(C20:C23)/SUM(C20:D23)</f>
        <v>1</v>
      </c>
      <c r="E28" s="24">
        <f>SUM(C20:C23)/SUM(C20:C23,E20:E23)</f>
        <v>1</v>
      </c>
      <c r="H28" s="9"/>
      <c r="I28" s="14" t="s">
        <v>35</v>
      </c>
      <c r="J28" s="16">
        <f t="shared" ref="J28:K28" si="8">AVERAGE(N20:N23)</f>
        <v>1</v>
      </c>
      <c r="K28" s="24">
        <f t="shared" si="8"/>
        <v>1</v>
      </c>
      <c r="L28" s="24">
        <f>SUM(K20:K23)/SUM(K20:L23)</f>
        <v>1</v>
      </c>
      <c r="M28" s="24">
        <f>SUM(K20:K23)/SUM(K20:K23,M20:M23)</f>
        <v>1</v>
      </c>
    </row>
    <row r="29">
      <c r="A29" s="10" t="s">
        <v>36</v>
      </c>
      <c r="B29" s="25"/>
      <c r="C29" s="25"/>
      <c r="D29" s="25"/>
      <c r="E29" s="25"/>
      <c r="F29" s="25"/>
      <c r="G29" s="25"/>
      <c r="H29" s="9"/>
      <c r="I29" s="10" t="s">
        <v>36</v>
      </c>
      <c r="J29" s="25"/>
      <c r="K29" s="25"/>
      <c r="L29" s="25"/>
      <c r="M29" s="25"/>
      <c r="N29" s="25"/>
      <c r="O29" s="25"/>
    </row>
    <row r="30">
      <c r="A30" s="12" t="s">
        <v>18</v>
      </c>
      <c r="B30" s="13" t="s">
        <v>19</v>
      </c>
      <c r="C30" s="13" t="s">
        <v>20</v>
      </c>
      <c r="D30" s="13" t="s">
        <v>21</v>
      </c>
      <c r="E30" s="13" t="s">
        <v>22</v>
      </c>
      <c r="F30" s="13" t="s">
        <v>23</v>
      </c>
      <c r="G30" s="13" t="s">
        <v>24</v>
      </c>
      <c r="H30" s="9"/>
      <c r="I30" s="12" t="s">
        <v>18</v>
      </c>
      <c r="J30" s="13" t="s">
        <v>19</v>
      </c>
      <c r="K30" s="13" t="s">
        <v>20</v>
      </c>
      <c r="L30" s="13" t="s">
        <v>21</v>
      </c>
      <c r="M30" s="13" t="s">
        <v>22</v>
      </c>
      <c r="N30" s="13" t="s">
        <v>23</v>
      </c>
      <c r="O30" s="13" t="s">
        <v>24</v>
      </c>
    </row>
    <row r="31">
      <c r="A31" s="14" t="s">
        <v>37</v>
      </c>
      <c r="B31" s="15">
        <v>1.0</v>
      </c>
      <c r="C31" s="15">
        <v>1.0</v>
      </c>
      <c r="D31" s="15">
        <v>0.0</v>
      </c>
      <c r="E31" s="15">
        <v>0.0</v>
      </c>
      <c r="F31" s="16">
        <f>C31/(SUM(C31,D31))</f>
        <v>1</v>
      </c>
      <c r="G31" s="16">
        <f>C31/SUM(C31,E31)</f>
        <v>1</v>
      </c>
      <c r="H31" s="9"/>
      <c r="I31" s="14" t="s">
        <v>37</v>
      </c>
      <c r="J31" s="15">
        <v>7.0</v>
      </c>
      <c r="K31" s="15">
        <v>7.0</v>
      </c>
      <c r="L31" s="15">
        <v>0.0</v>
      </c>
      <c r="M31" s="15">
        <v>0.0</v>
      </c>
      <c r="N31" s="16">
        <f>K31/(SUM(K31,L31))</f>
        <v>1</v>
      </c>
      <c r="O31" s="16">
        <f>K31/SUM(K31,M31)</f>
        <v>1</v>
      </c>
    </row>
    <row r="32">
      <c r="A32" s="17" t="s">
        <v>38</v>
      </c>
      <c r="B32" s="18" t="s">
        <v>27</v>
      </c>
      <c r="C32" s="18" t="s">
        <v>27</v>
      </c>
      <c r="D32" s="18" t="s">
        <v>27</v>
      </c>
      <c r="E32" s="18" t="s">
        <v>27</v>
      </c>
      <c r="F32" s="18" t="s">
        <v>27</v>
      </c>
      <c r="G32" s="18" t="s">
        <v>27</v>
      </c>
      <c r="H32" s="9"/>
      <c r="I32" s="17" t="s">
        <v>38</v>
      </c>
      <c r="J32" s="18" t="s">
        <v>27</v>
      </c>
      <c r="K32" s="18" t="s">
        <v>27</v>
      </c>
      <c r="L32" s="18" t="s">
        <v>27</v>
      </c>
      <c r="M32" s="18" t="s">
        <v>27</v>
      </c>
      <c r="N32" s="18" t="s">
        <v>27</v>
      </c>
      <c r="O32" s="18" t="s">
        <v>27</v>
      </c>
    </row>
    <row r="33">
      <c r="A33" s="14" t="s">
        <v>39</v>
      </c>
      <c r="B33" s="15">
        <v>5.0</v>
      </c>
      <c r="C33" s="15">
        <v>5.0</v>
      </c>
      <c r="D33" s="15">
        <v>0.0</v>
      </c>
      <c r="E33" s="15">
        <v>0.0</v>
      </c>
      <c r="F33" s="16">
        <f>C33/(SUM(C33,D33))</f>
        <v>1</v>
      </c>
      <c r="G33" s="16">
        <f>C33/SUM(C33,E33)</f>
        <v>1</v>
      </c>
      <c r="H33" s="9"/>
      <c r="I33" s="14" t="s">
        <v>39</v>
      </c>
      <c r="J33" s="18" t="s">
        <v>27</v>
      </c>
      <c r="K33" s="18" t="s">
        <v>27</v>
      </c>
      <c r="L33" s="18" t="s">
        <v>27</v>
      </c>
      <c r="M33" s="18" t="s">
        <v>27</v>
      </c>
      <c r="N33" s="18" t="s">
        <v>27</v>
      </c>
      <c r="O33" s="18" t="s">
        <v>27</v>
      </c>
    </row>
    <row r="34">
      <c r="A34" s="14" t="s">
        <v>26</v>
      </c>
      <c r="B34" s="18" t="s">
        <v>27</v>
      </c>
      <c r="C34" s="18" t="s">
        <v>27</v>
      </c>
      <c r="D34" s="18" t="s">
        <v>27</v>
      </c>
      <c r="E34" s="18" t="s">
        <v>27</v>
      </c>
      <c r="F34" s="18" t="s">
        <v>27</v>
      </c>
      <c r="G34" s="18" t="s">
        <v>27</v>
      </c>
      <c r="H34" s="9"/>
      <c r="I34" s="14" t="s">
        <v>26</v>
      </c>
      <c r="J34" s="15">
        <v>1.0</v>
      </c>
      <c r="K34" s="15">
        <v>1.0</v>
      </c>
      <c r="L34" s="15">
        <v>0.0</v>
      </c>
      <c r="M34" s="15">
        <v>0.0</v>
      </c>
      <c r="N34" s="16">
        <f t="shared" ref="N34:N37" si="9">K34/(SUM(K34,L34))</f>
        <v>1</v>
      </c>
      <c r="O34" s="16">
        <f t="shared" ref="O34:O37" si="10">K34/SUM(K34,M34)</f>
        <v>1</v>
      </c>
    </row>
    <row r="35">
      <c r="A35" s="14" t="s">
        <v>28</v>
      </c>
      <c r="B35" s="15">
        <v>1.0</v>
      </c>
      <c r="C35" s="15">
        <v>1.0</v>
      </c>
      <c r="D35" s="15">
        <v>0.0</v>
      </c>
      <c r="E35" s="15">
        <v>0.0</v>
      </c>
      <c r="F35" s="16">
        <f t="shared" ref="F35:F37" si="11">C35/(SUM(C35,D35))</f>
        <v>1</v>
      </c>
      <c r="G35" s="16">
        <f t="shared" ref="G35:G37" si="12">C35/SUM(C35,E35)</f>
        <v>1</v>
      </c>
      <c r="H35" s="9"/>
      <c r="I35" s="14" t="s">
        <v>28</v>
      </c>
      <c r="J35" s="15">
        <v>2.0</v>
      </c>
      <c r="K35" s="15">
        <v>2.0</v>
      </c>
      <c r="L35" s="15">
        <v>0.0</v>
      </c>
      <c r="M35" s="15">
        <v>0.0</v>
      </c>
      <c r="N35" s="16">
        <f t="shared" si="9"/>
        <v>1</v>
      </c>
      <c r="O35" s="16">
        <f t="shared" si="10"/>
        <v>1</v>
      </c>
    </row>
    <row r="36">
      <c r="A36" s="14" t="s">
        <v>29</v>
      </c>
      <c r="B36" s="15">
        <v>6.0</v>
      </c>
      <c r="C36" s="15">
        <v>6.0</v>
      </c>
      <c r="D36" s="15">
        <v>0.0</v>
      </c>
      <c r="E36" s="15">
        <v>0.0</v>
      </c>
      <c r="F36" s="16">
        <f t="shared" si="11"/>
        <v>1</v>
      </c>
      <c r="G36" s="16">
        <f t="shared" si="12"/>
        <v>1</v>
      </c>
      <c r="H36" s="9"/>
      <c r="I36" s="14" t="s">
        <v>29</v>
      </c>
      <c r="J36" s="15">
        <v>7.0</v>
      </c>
      <c r="K36" s="15">
        <v>7.0</v>
      </c>
      <c r="L36" s="15">
        <v>0.0</v>
      </c>
      <c r="M36" s="15">
        <v>0.0</v>
      </c>
      <c r="N36" s="16">
        <f t="shared" si="9"/>
        <v>1</v>
      </c>
      <c r="O36" s="16">
        <f t="shared" si="10"/>
        <v>1</v>
      </c>
    </row>
    <row r="37">
      <c r="A37" s="14" t="s">
        <v>40</v>
      </c>
      <c r="B37" s="15">
        <v>12.0</v>
      </c>
      <c r="C37" s="15">
        <v>11.0</v>
      </c>
      <c r="D37" s="15">
        <v>1.0</v>
      </c>
      <c r="E37" s="15">
        <v>0.0</v>
      </c>
      <c r="F37" s="16">
        <f t="shared" si="11"/>
        <v>0.9166666667</v>
      </c>
      <c r="G37" s="16">
        <f t="shared" si="12"/>
        <v>1</v>
      </c>
      <c r="H37" s="9"/>
      <c r="I37" s="14" t="s">
        <v>40</v>
      </c>
      <c r="J37" s="15">
        <v>9.0</v>
      </c>
      <c r="K37" s="15">
        <v>9.0</v>
      </c>
      <c r="L37" s="15">
        <v>0.0</v>
      </c>
      <c r="M37" s="15">
        <v>0.0</v>
      </c>
      <c r="N37" s="16">
        <f t="shared" si="9"/>
        <v>1</v>
      </c>
      <c r="O37" s="16">
        <f t="shared" si="10"/>
        <v>1</v>
      </c>
    </row>
    <row r="38">
      <c r="A38" s="19" t="s">
        <v>31</v>
      </c>
      <c r="B38" s="20" t="s">
        <v>32</v>
      </c>
      <c r="D38" s="21" t="s">
        <v>33</v>
      </c>
      <c r="E38" s="22"/>
      <c r="H38" s="9"/>
      <c r="I38" s="19" t="s">
        <v>31</v>
      </c>
      <c r="J38" s="20" t="s">
        <v>32</v>
      </c>
      <c r="L38" s="21" t="s">
        <v>33</v>
      </c>
      <c r="M38" s="22"/>
    </row>
    <row r="39">
      <c r="A39" s="23"/>
      <c r="B39" s="13" t="s">
        <v>23</v>
      </c>
      <c r="C39" s="13" t="s">
        <v>24</v>
      </c>
      <c r="D39" s="13" t="s">
        <v>23</v>
      </c>
      <c r="E39" s="13" t="s">
        <v>24</v>
      </c>
      <c r="H39" s="9"/>
      <c r="I39" s="23"/>
      <c r="J39" s="13" t="s">
        <v>23</v>
      </c>
      <c r="K39" s="13" t="s">
        <v>24</v>
      </c>
      <c r="L39" s="13" t="s">
        <v>23</v>
      </c>
      <c r="M39" s="13" t="s">
        <v>24</v>
      </c>
    </row>
    <row r="40">
      <c r="A40" s="14" t="s">
        <v>34</v>
      </c>
      <c r="B40" s="24">
        <f t="shared" ref="B40:C40" si="13">AVERAGE(F31:F37)</f>
        <v>0.9833333333</v>
      </c>
      <c r="C40" s="24">
        <f t="shared" si="13"/>
        <v>1</v>
      </c>
      <c r="D40" s="24">
        <f>SUM(C31:C37)/SUM(C31:D37)</f>
        <v>0.96</v>
      </c>
      <c r="E40" s="24">
        <f>SUM(C31:C37)/SUM(C31:C37,E31:E37)</f>
        <v>1</v>
      </c>
      <c r="H40" s="9"/>
      <c r="I40" s="14" t="s">
        <v>34</v>
      </c>
      <c r="J40" s="24">
        <f t="shared" ref="J40:K40" si="14">AVERAGE(N31:N37)</f>
        <v>1</v>
      </c>
      <c r="K40" s="24">
        <f t="shared" si="14"/>
        <v>1</v>
      </c>
      <c r="L40" s="24">
        <f>SUM(K31:K37)/SUM(K31:L37)</f>
        <v>1</v>
      </c>
      <c r="M40" s="24">
        <f>SUM(K31:K37)/SUM(K31:K37,M31:M37)</f>
        <v>1</v>
      </c>
    </row>
    <row r="41">
      <c r="A41" s="14" t="s">
        <v>35</v>
      </c>
      <c r="B41" s="16">
        <f t="shared" ref="B41:C41" si="15">AVERAGE(F31:F36)</f>
        <v>1</v>
      </c>
      <c r="C41" s="24">
        <f t="shared" si="15"/>
        <v>1</v>
      </c>
      <c r="D41" s="24">
        <f>SUM(C31:C36)/SUM(C31:D36)</f>
        <v>1</v>
      </c>
      <c r="E41" s="24">
        <f>SUM(C31:C36)/SUM(C31:C36,E31:E36)</f>
        <v>1</v>
      </c>
      <c r="H41" s="9"/>
      <c r="I41" s="14" t="s">
        <v>35</v>
      </c>
      <c r="J41" s="16">
        <f t="shared" ref="J41:K41" si="16">AVERAGE(N31:N36)</f>
        <v>1</v>
      </c>
      <c r="K41" s="24">
        <f t="shared" si="16"/>
        <v>1</v>
      </c>
      <c r="L41" s="24">
        <f>SUM(K31:K36)/SUM(K31:L36)</f>
        <v>1</v>
      </c>
      <c r="M41" s="24">
        <f>SUM(K31:K36)/SUM(K31:K36,M31:M36)</f>
        <v>1</v>
      </c>
    </row>
    <row r="42">
      <c r="A42" s="26" t="s">
        <v>41</v>
      </c>
      <c r="B42" s="13" t="s">
        <v>42</v>
      </c>
      <c r="C42" s="13" t="s">
        <v>20</v>
      </c>
      <c r="D42" s="13" t="s">
        <v>21</v>
      </c>
      <c r="E42" s="13" t="s">
        <v>22</v>
      </c>
      <c r="F42" s="13" t="s">
        <v>23</v>
      </c>
      <c r="G42" s="13" t="s">
        <v>24</v>
      </c>
      <c r="H42" s="9"/>
      <c r="I42" s="26" t="s">
        <v>41</v>
      </c>
      <c r="J42" s="13" t="s">
        <v>42</v>
      </c>
      <c r="K42" s="13" t="s">
        <v>20</v>
      </c>
      <c r="L42" s="13" t="s">
        <v>21</v>
      </c>
      <c r="M42" s="13" t="s">
        <v>22</v>
      </c>
      <c r="N42" s="13" t="s">
        <v>23</v>
      </c>
      <c r="O42" s="13" t="s">
        <v>24</v>
      </c>
    </row>
    <row r="43">
      <c r="A43" s="14" t="s">
        <v>37</v>
      </c>
      <c r="B43" s="15">
        <v>1.0</v>
      </c>
      <c r="C43" s="15">
        <v>1.0</v>
      </c>
      <c r="D43" s="15">
        <v>0.0</v>
      </c>
      <c r="E43" s="15">
        <v>0.0</v>
      </c>
      <c r="F43" s="16">
        <f>C43/(SUM(C43,D43))</f>
        <v>1</v>
      </c>
      <c r="G43" s="16">
        <f>C43/SUM(C43,E43)</f>
        <v>1</v>
      </c>
      <c r="H43" s="9"/>
      <c r="I43" s="14" t="s">
        <v>37</v>
      </c>
      <c r="J43" s="15">
        <v>7.0</v>
      </c>
      <c r="K43" s="15">
        <v>7.0</v>
      </c>
      <c r="L43" s="15">
        <v>0.0</v>
      </c>
      <c r="M43" s="15">
        <v>0.0</v>
      </c>
      <c r="N43" s="16">
        <f>K43/SUM(K43,L43)</f>
        <v>1</v>
      </c>
      <c r="O43" s="16">
        <f>K43/SUM(K43,M43)</f>
        <v>1</v>
      </c>
    </row>
    <row r="44">
      <c r="A44" s="14" t="s">
        <v>38</v>
      </c>
      <c r="B44" s="18" t="s">
        <v>27</v>
      </c>
      <c r="C44" s="18" t="s">
        <v>27</v>
      </c>
      <c r="D44" s="18" t="s">
        <v>27</v>
      </c>
      <c r="E44" s="18" t="s">
        <v>27</v>
      </c>
      <c r="F44" s="18" t="s">
        <v>27</v>
      </c>
      <c r="G44" s="18" t="s">
        <v>27</v>
      </c>
      <c r="H44" s="9"/>
      <c r="I44" s="14" t="s">
        <v>38</v>
      </c>
      <c r="J44" s="18" t="s">
        <v>27</v>
      </c>
      <c r="K44" s="18" t="s">
        <v>27</v>
      </c>
      <c r="L44" s="18" t="s">
        <v>27</v>
      </c>
      <c r="M44" s="18" t="s">
        <v>27</v>
      </c>
      <c r="N44" s="18" t="s">
        <v>27</v>
      </c>
      <c r="O44" s="18" t="s">
        <v>27</v>
      </c>
    </row>
    <row r="45">
      <c r="A45" s="14" t="s">
        <v>39</v>
      </c>
      <c r="B45" s="15">
        <v>5.0</v>
      </c>
      <c r="C45" s="15">
        <v>5.0</v>
      </c>
      <c r="D45" s="15">
        <v>0.0</v>
      </c>
      <c r="E45" s="15">
        <v>0.0</v>
      </c>
      <c r="F45" s="16">
        <f>C45/(SUM(C45,D45))</f>
        <v>1</v>
      </c>
      <c r="G45" s="16">
        <f>C45/SUM(C45,E45)</f>
        <v>1</v>
      </c>
      <c r="H45" s="9"/>
      <c r="I45" s="14" t="s">
        <v>39</v>
      </c>
      <c r="J45" s="18" t="s">
        <v>27</v>
      </c>
      <c r="K45" s="18" t="s">
        <v>27</v>
      </c>
      <c r="L45" s="18" t="s">
        <v>27</v>
      </c>
      <c r="M45" s="18" t="s">
        <v>27</v>
      </c>
      <c r="N45" s="18" t="s">
        <v>27</v>
      </c>
      <c r="O45" s="18" t="s">
        <v>27</v>
      </c>
    </row>
    <row r="46">
      <c r="A46" s="14" t="s">
        <v>26</v>
      </c>
      <c r="B46" s="18" t="s">
        <v>27</v>
      </c>
      <c r="C46" s="18" t="s">
        <v>27</v>
      </c>
      <c r="D46" s="18" t="s">
        <v>27</v>
      </c>
      <c r="E46" s="18" t="s">
        <v>27</v>
      </c>
      <c r="F46" s="18" t="s">
        <v>27</v>
      </c>
      <c r="G46" s="18" t="s">
        <v>27</v>
      </c>
      <c r="H46" s="9"/>
      <c r="I46" s="14" t="s">
        <v>26</v>
      </c>
      <c r="J46" s="15">
        <v>1.0</v>
      </c>
      <c r="K46" s="15">
        <v>1.0</v>
      </c>
      <c r="L46" s="15">
        <v>0.0</v>
      </c>
      <c r="M46" s="15">
        <v>0.0</v>
      </c>
      <c r="N46" s="27">
        <f>K46/SUM(K46,L46)</f>
        <v>1</v>
      </c>
      <c r="O46" s="27">
        <f>K46/SUM(K46,M46)</f>
        <v>1</v>
      </c>
    </row>
    <row r="47">
      <c r="A47" s="19" t="s">
        <v>31</v>
      </c>
      <c r="B47" s="20" t="s">
        <v>32</v>
      </c>
      <c r="D47" s="21" t="s">
        <v>33</v>
      </c>
      <c r="E47" s="22"/>
      <c r="H47" s="9"/>
      <c r="I47" s="19" t="s">
        <v>31</v>
      </c>
      <c r="J47" s="20" t="s">
        <v>32</v>
      </c>
      <c r="L47" s="21" t="s">
        <v>33</v>
      </c>
      <c r="M47" s="22"/>
    </row>
    <row r="48">
      <c r="A48" s="23"/>
      <c r="B48" s="13" t="s">
        <v>23</v>
      </c>
      <c r="C48" s="13" t="s">
        <v>24</v>
      </c>
      <c r="D48" s="13" t="s">
        <v>23</v>
      </c>
      <c r="E48" s="13" t="s">
        <v>24</v>
      </c>
      <c r="H48" s="9"/>
      <c r="I48" s="23"/>
      <c r="J48" s="13" t="s">
        <v>23</v>
      </c>
      <c r="K48" s="13" t="s">
        <v>24</v>
      </c>
      <c r="L48" s="13" t="s">
        <v>23</v>
      </c>
      <c r="M48" s="13" t="s">
        <v>24</v>
      </c>
    </row>
    <row r="49">
      <c r="A49" s="14" t="s">
        <v>34</v>
      </c>
      <c r="B49" s="24">
        <f t="shared" ref="B49:C49" si="17">AVERAGE(F43:F46)</f>
        <v>1</v>
      </c>
      <c r="C49" s="24">
        <f t="shared" si="17"/>
        <v>1</v>
      </c>
      <c r="D49" s="24">
        <f>SUM(C43:C46)/SUM(C43:D46)</f>
        <v>1</v>
      </c>
      <c r="E49" s="24">
        <f>SUM(C43:C46)/SUM(C43:C46,E43:E46)</f>
        <v>1</v>
      </c>
      <c r="H49" s="9"/>
      <c r="I49" s="14" t="s">
        <v>34</v>
      </c>
      <c r="J49" s="24">
        <f t="shared" ref="J49:K49" si="18">AVERAGE(N43:N46)</f>
        <v>1</v>
      </c>
      <c r="K49" s="24">
        <f t="shared" si="18"/>
        <v>1</v>
      </c>
      <c r="L49" s="24">
        <f>SUM(K43:K46)/SUM(K43:L46)</f>
        <v>1</v>
      </c>
      <c r="M49" s="24">
        <f>SUM(K43:K46)/SUM(K43:K46,M43:M46)</f>
        <v>1</v>
      </c>
    </row>
    <row r="50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</row>
    <row r="51">
      <c r="A51" s="9"/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</row>
    <row r="52">
      <c r="A52" s="6" t="s">
        <v>43</v>
      </c>
      <c r="B52" s="7" t="s">
        <v>15</v>
      </c>
      <c r="C52" s="8"/>
      <c r="D52" s="8"/>
      <c r="E52" s="8"/>
      <c r="F52" s="8"/>
      <c r="G52" s="8"/>
      <c r="H52" s="9"/>
      <c r="I52" s="6" t="s">
        <v>44</v>
      </c>
      <c r="J52" s="7" t="s">
        <v>15</v>
      </c>
      <c r="K52" s="8"/>
      <c r="L52" s="8"/>
      <c r="M52" s="8"/>
      <c r="N52" s="8"/>
      <c r="O52" s="8"/>
    </row>
    <row r="53">
      <c r="A53" s="10" t="s">
        <v>17</v>
      </c>
      <c r="B53" s="11"/>
      <c r="C53" s="11"/>
      <c r="D53" s="11"/>
      <c r="E53" s="11"/>
      <c r="F53" s="11"/>
      <c r="G53" s="11"/>
      <c r="H53" s="9"/>
      <c r="I53" s="10" t="s">
        <v>17</v>
      </c>
      <c r="J53" s="11"/>
      <c r="K53" s="11"/>
      <c r="L53" s="11"/>
      <c r="M53" s="11"/>
      <c r="N53" s="11"/>
      <c r="O53" s="11"/>
    </row>
    <row r="54">
      <c r="A54" s="12" t="s">
        <v>18</v>
      </c>
      <c r="B54" s="13" t="s">
        <v>19</v>
      </c>
      <c r="C54" s="13" t="s">
        <v>20</v>
      </c>
      <c r="D54" s="13" t="s">
        <v>21</v>
      </c>
      <c r="E54" s="13" t="s">
        <v>22</v>
      </c>
      <c r="F54" s="13" t="s">
        <v>23</v>
      </c>
      <c r="G54" s="13" t="s">
        <v>24</v>
      </c>
      <c r="H54" s="9"/>
      <c r="I54" s="12" t="s">
        <v>18</v>
      </c>
      <c r="J54" s="13" t="s">
        <v>19</v>
      </c>
      <c r="K54" s="13" t="s">
        <v>20</v>
      </c>
      <c r="L54" s="13" t="s">
        <v>21</v>
      </c>
      <c r="M54" s="13" t="s">
        <v>22</v>
      </c>
      <c r="N54" s="13" t="s">
        <v>23</v>
      </c>
      <c r="O54" s="13" t="s">
        <v>24</v>
      </c>
    </row>
    <row r="55">
      <c r="A55" s="14" t="s">
        <v>25</v>
      </c>
      <c r="B55" s="15">
        <v>7.0</v>
      </c>
      <c r="C55" s="15">
        <v>7.0</v>
      </c>
      <c r="D55" s="15">
        <v>0.0</v>
      </c>
      <c r="E55" s="15">
        <v>0.0</v>
      </c>
      <c r="F55" s="16">
        <f>C55/(SUM(C55,D55))</f>
        <v>1</v>
      </c>
      <c r="G55" s="16">
        <f>C55/SUM(C55,E55)</f>
        <v>1</v>
      </c>
      <c r="H55" s="9"/>
      <c r="I55" s="14" t="s">
        <v>25</v>
      </c>
      <c r="J55" s="15">
        <v>5.0</v>
      </c>
      <c r="K55" s="15">
        <v>5.0</v>
      </c>
      <c r="L55" s="15">
        <v>0.0</v>
      </c>
      <c r="M55" s="15">
        <v>1.0</v>
      </c>
      <c r="N55" s="16">
        <f t="shared" ref="N55:N59" si="19">K55/(SUM(K55,L55))</f>
        <v>1</v>
      </c>
      <c r="O55" s="16">
        <f t="shared" ref="O55:O59" si="20">K55/SUM(K55,M55)</f>
        <v>0.8333333333</v>
      </c>
    </row>
    <row r="56">
      <c r="A56" s="17" t="s">
        <v>26</v>
      </c>
      <c r="B56" s="18" t="s">
        <v>27</v>
      </c>
      <c r="C56" s="18" t="s">
        <v>27</v>
      </c>
      <c r="D56" s="18" t="s">
        <v>27</v>
      </c>
      <c r="E56" s="18" t="s">
        <v>27</v>
      </c>
      <c r="F56" s="18" t="s">
        <v>27</v>
      </c>
      <c r="G56" s="18" t="s">
        <v>27</v>
      </c>
      <c r="H56" s="9"/>
      <c r="I56" s="17" t="s">
        <v>26</v>
      </c>
      <c r="J56" s="15">
        <v>1.0</v>
      </c>
      <c r="K56" s="15">
        <v>1.0</v>
      </c>
      <c r="L56" s="15">
        <v>0.0</v>
      </c>
      <c r="M56" s="15">
        <v>0.0</v>
      </c>
      <c r="N56" s="16">
        <f t="shared" si="19"/>
        <v>1</v>
      </c>
      <c r="O56" s="16">
        <f t="shared" si="20"/>
        <v>1</v>
      </c>
    </row>
    <row r="57">
      <c r="A57" s="14" t="s">
        <v>28</v>
      </c>
      <c r="B57" s="15">
        <v>4.0</v>
      </c>
      <c r="C57" s="15">
        <v>4.0</v>
      </c>
      <c r="D57" s="15">
        <v>0.0</v>
      </c>
      <c r="E57" s="15">
        <v>0.0</v>
      </c>
      <c r="F57" s="16">
        <f t="shared" ref="F57:F59" si="21">C57/(SUM(C57,D57))</f>
        <v>1</v>
      </c>
      <c r="G57" s="16">
        <f t="shared" ref="G57:G59" si="22">C57/SUM(C57,E57)</f>
        <v>1</v>
      </c>
      <c r="H57" s="9"/>
      <c r="I57" s="14" t="s">
        <v>28</v>
      </c>
      <c r="J57" s="15">
        <v>2.0</v>
      </c>
      <c r="K57" s="15">
        <v>2.0</v>
      </c>
      <c r="L57" s="15">
        <v>0.0</v>
      </c>
      <c r="M57" s="15">
        <v>0.0</v>
      </c>
      <c r="N57" s="16">
        <f t="shared" si="19"/>
        <v>1</v>
      </c>
      <c r="O57" s="16">
        <f t="shared" si="20"/>
        <v>1</v>
      </c>
    </row>
    <row r="58">
      <c r="A58" s="14" t="s">
        <v>29</v>
      </c>
      <c r="B58" s="15">
        <v>5.0</v>
      </c>
      <c r="C58" s="15">
        <v>5.0</v>
      </c>
      <c r="D58" s="15">
        <v>0.0</v>
      </c>
      <c r="E58" s="15">
        <v>0.0</v>
      </c>
      <c r="F58" s="16">
        <f t="shared" si="21"/>
        <v>1</v>
      </c>
      <c r="G58" s="16">
        <f t="shared" si="22"/>
        <v>1</v>
      </c>
      <c r="H58" s="9"/>
      <c r="I58" s="14" t="s">
        <v>29</v>
      </c>
      <c r="J58" s="15">
        <v>5.0</v>
      </c>
      <c r="K58" s="15">
        <v>5.0</v>
      </c>
      <c r="L58" s="15">
        <v>0.0</v>
      </c>
      <c r="M58" s="15">
        <v>0.0</v>
      </c>
      <c r="N58" s="16">
        <f t="shared" si="19"/>
        <v>1</v>
      </c>
      <c r="O58" s="16">
        <f t="shared" si="20"/>
        <v>1</v>
      </c>
    </row>
    <row r="59">
      <c r="A59" s="14" t="s">
        <v>30</v>
      </c>
      <c r="B59" s="15">
        <v>9.0</v>
      </c>
      <c r="C59" s="15">
        <v>9.0</v>
      </c>
      <c r="D59" s="15">
        <v>0.0</v>
      </c>
      <c r="E59" s="15">
        <v>3.0</v>
      </c>
      <c r="F59" s="16">
        <f t="shared" si="21"/>
        <v>1</v>
      </c>
      <c r="G59" s="16">
        <f t="shared" si="22"/>
        <v>0.75</v>
      </c>
      <c r="H59" s="9"/>
      <c r="I59" s="14" t="s">
        <v>30</v>
      </c>
      <c r="J59" s="15">
        <v>9.0</v>
      </c>
      <c r="K59" s="15">
        <v>9.0</v>
      </c>
      <c r="L59" s="15">
        <v>0.0</v>
      </c>
      <c r="M59" s="15">
        <v>0.0</v>
      </c>
      <c r="N59" s="16">
        <f t="shared" si="19"/>
        <v>1</v>
      </c>
      <c r="O59" s="16">
        <f t="shared" si="20"/>
        <v>1</v>
      </c>
    </row>
    <row r="60">
      <c r="A60" s="19" t="s">
        <v>31</v>
      </c>
      <c r="B60" s="20" t="s">
        <v>32</v>
      </c>
      <c r="D60" s="21" t="s">
        <v>33</v>
      </c>
      <c r="E60" s="22"/>
      <c r="H60" s="9"/>
      <c r="I60" s="19" t="s">
        <v>31</v>
      </c>
      <c r="J60" s="20" t="s">
        <v>32</v>
      </c>
      <c r="L60" s="21" t="s">
        <v>33</v>
      </c>
      <c r="M60" s="22"/>
    </row>
    <row r="61">
      <c r="A61" s="23"/>
      <c r="B61" s="13" t="s">
        <v>23</v>
      </c>
      <c r="C61" s="13" t="s">
        <v>24</v>
      </c>
      <c r="D61" s="13" t="s">
        <v>23</v>
      </c>
      <c r="E61" s="13" t="s">
        <v>24</v>
      </c>
      <c r="H61" s="9"/>
      <c r="I61" s="23"/>
      <c r="J61" s="13" t="s">
        <v>23</v>
      </c>
      <c r="K61" s="13" t="s">
        <v>24</v>
      </c>
      <c r="L61" s="13" t="s">
        <v>23</v>
      </c>
      <c r="M61" s="13" t="s">
        <v>24</v>
      </c>
    </row>
    <row r="62">
      <c r="A62" s="14" t="s">
        <v>34</v>
      </c>
      <c r="B62" s="24">
        <f t="shared" ref="B62:C62" si="23">AVERAGE(F55:F59)</f>
        <v>1</v>
      </c>
      <c r="C62" s="24">
        <f t="shared" si="23"/>
        <v>0.9375</v>
      </c>
      <c r="D62" s="24">
        <f>SUM(C55:C59)/SUM(C55:D59)</f>
        <v>1</v>
      </c>
      <c r="E62" s="24">
        <f>SUM(C55:C59)/SUM(C55:C59,E55:E59)</f>
        <v>0.8928571429</v>
      </c>
      <c r="H62" s="9"/>
      <c r="I62" s="14" t="s">
        <v>34</v>
      </c>
      <c r="J62" s="24">
        <f t="shared" ref="J62:K62" si="24">AVERAGE(N55:N59)</f>
        <v>1</v>
      </c>
      <c r="K62" s="24">
        <f t="shared" si="24"/>
        <v>0.9666666667</v>
      </c>
      <c r="L62" s="24">
        <f>SUM(K55:K59)/SUM(K55:L59)</f>
        <v>1</v>
      </c>
      <c r="M62" s="24">
        <f>SUM(K55:K59)/SUM(K55:K59,M55:M59)</f>
        <v>0.9565217391</v>
      </c>
    </row>
    <row r="63">
      <c r="A63" s="14" t="s">
        <v>35</v>
      </c>
      <c r="B63" s="16">
        <f t="shared" ref="B63:C63" si="25">AVERAGE(F55:F58)</f>
        <v>1</v>
      </c>
      <c r="C63" s="24">
        <f t="shared" si="25"/>
        <v>1</v>
      </c>
      <c r="D63" s="24">
        <f>SUM(C55:C58)/SUM(C55:D58)</f>
        <v>1</v>
      </c>
      <c r="E63" s="24">
        <f>SUM(C55:C58)/SUM(C55:C58,E55:E58)</f>
        <v>1</v>
      </c>
      <c r="H63" s="9"/>
      <c r="I63" s="14" t="s">
        <v>35</v>
      </c>
      <c r="J63" s="16">
        <f t="shared" ref="J63:K63" si="26">AVERAGE(N55:N58)</f>
        <v>1</v>
      </c>
      <c r="K63" s="24">
        <f t="shared" si="26"/>
        <v>0.9583333333</v>
      </c>
      <c r="L63" s="24">
        <f>SUM(K55:K58)/SUM(K55:L58)</f>
        <v>1</v>
      </c>
      <c r="M63" s="24">
        <f>SUM(K55:K58)/SUM(K55:K58,M55:M58)</f>
        <v>0.9285714286</v>
      </c>
    </row>
    <row r="64">
      <c r="A64" s="10" t="s">
        <v>36</v>
      </c>
      <c r="B64" s="25"/>
      <c r="C64" s="25"/>
      <c r="D64" s="25"/>
      <c r="E64" s="25"/>
      <c r="F64" s="25"/>
      <c r="G64" s="25"/>
      <c r="H64" s="9"/>
      <c r="I64" s="10" t="s">
        <v>36</v>
      </c>
      <c r="J64" s="25"/>
      <c r="K64" s="25"/>
      <c r="L64" s="25"/>
      <c r="M64" s="25"/>
      <c r="N64" s="25"/>
      <c r="O64" s="25"/>
    </row>
    <row r="65">
      <c r="A65" s="12" t="s">
        <v>18</v>
      </c>
      <c r="B65" s="13" t="s">
        <v>19</v>
      </c>
      <c r="C65" s="13" t="s">
        <v>20</v>
      </c>
      <c r="D65" s="13" t="s">
        <v>21</v>
      </c>
      <c r="E65" s="13" t="s">
        <v>22</v>
      </c>
      <c r="F65" s="13" t="s">
        <v>23</v>
      </c>
      <c r="G65" s="13" t="s">
        <v>24</v>
      </c>
      <c r="H65" s="9"/>
      <c r="I65" s="12" t="s">
        <v>18</v>
      </c>
      <c r="J65" s="13" t="s">
        <v>19</v>
      </c>
      <c r="K65" s="13" t="s">
        <v>20</v>
      </c>
      <c r="L65" s="13" t="s">
        <v>21</v>
      </c>
      <c r="M65" s="13" t="s">
        <v>22</v>
      </c>
      <c r="N65" s="13" t="s">
        <v>23</v>
      </c>
      <c r="O65" s="13" t="s">
        <v>24</v>
      </c>
    </row>
    <row r="66">
      <c r="A66" s="14" t="s">
        <v>37</v>
      </c>
      <c r="B66" s="15">
        <v>7.0</v>
      </c>
      <c r="C66" s="15">
        <v>7.0</v>
      </c>
      <c r="D66" s="15">
        <v>0.0</v>
      </c>
      <c r="E66" s="15">
        <v>0.0</v>
      </c>
      <c r="F66" s="16">
        <f>C66/(SUM(C66,D66))</f>
        <v>1</v>
      </c>
      <c r="G66" s="16">
        <f>C66/SUM(C66,E66)</f>
        <v>1</v>
      </c>
      <c r="H66" s="9"/>
      <c r="I66" s="14" t="s">
        <v>37</v>
      </c>
      <c r="J66" s="15">
        <v>4.0</v>
      </c>
      <c r="K66" s="15">
        <v>4.0</v>
      </c>
      <c r="L66" s="15">
        <v>0.0</v>
      </c>
      <c r="M66" s="15">
        <v>0.0</v>
      </c>
      <c r="N66" s="16">
        <f t="shared" ref="N66:N67" si="27">K66/(SUM(K66,L66))</f>
        <v>1</v>
      </c>
      <c r="O66" s="16">
        <f t="shared" ref="O66:O67" si="28">K66/SUM(K66,M66)</f>
        <v>1</v>
      </c>
    </row>
    <row r="67">
      <c r="A67" s="17" t="s">
        <v>38</v>
      </c>
      <c r="B67" s="18" t="s">
        <v>27</v>
      </c>
      <c r="C67" s="18" t="s">
        <v>27</v>
      </c>
      <c r="D67" s="18" t="s">
        <v>27</v>
      </c>
      <c r="E67" s="18" t="s">
        <v>27</v>
      </c>
      <c r="F67" s="18" t="s">
        <v>27</v>
      </c>
      <c r="G67" s="18" t="s">
        <v>27</v>
      </c>
      <c r="H67" s="9"/>
      <c r="I67" s="17" t="s">
        <v>38</v>
      </c>
      <c r="J67" s="15">
        <v>1.0</v>
      </c>
      <c r="K67" s="15">
        <v>1.0</v>
      </c>
      <c r="L67" s="15">
        <v>0.0</v>
      </c>
      <c r="M67" s="15">
        <v>0.0</v>
      </c>
      <c r="N67" s="16">
        <f t="shared" si="27"/>
        <v>1</v>
      </c>
      <c r="O67" s="16">
        <f t="shared" si="28"/>
        <v>1</v>
      </c>
    </row>
    <row r="68">
      <c r="A68" s="14" t="s">
        <v>39</v>
      </c>
      <c r="B68" s="18" t="s">
        <v>27</v>
      </c>
      <c r="C68" s="18" t="s">
        <v>27</v>
      </c>
      <c r="D68" s="18" t="s">
        <v>27</v>
      </c>
      <c r="E68" s="18" t="s">
        <v>27</v>
      </c>
      <c r="F68" s="18" t="s">
        <v>27</v>
      </c>
      <c r="G68" s="18" t="s">
        <v>27</v>
      </c>
      <c r="H68" s="9"/>
      <c r="I68" s="14" t="s">
        <v>39</v>
      </c>
      <c r="J68" s="18" t="s">
        <v>27</v>
      </c>
      <c r="K68" s="18" t="s">
        <v>27</v>
      </c>
      <c r="L68" s="18" t="s">
        <v>27</v>
      </c>
      <c r="M68" s="18" t="s">
        <v>27</v>
      </c>
      <c r="N68" s="18" t="s">
        <v>27</v>
      </c>
      <c r="O68" s="18" t="s">
        <v>27</v>
      </c>
    </row>
    <row r="69">
      <c r="A69" s="14" t="s">
        <v>26</v>
      </c>
      <c r="B69" s="18" t="s">
        <v>27</v>
      </c>
      <c r="C69" s="18" t="s">
        <v>27</v>
      </c>
      <c r="D69" s="18" t="s">
        <v>27</v>
      </c>
      <c r="E69" s="18" t="s">
        <v>27</v>
      </c>
      <c r="F69" s="18" t="s">
        <v>27</v>
      </c>
      <c r="G69" s="18" t="s">
        <v>27</v>
      </c>
      <c r="H69" s="9"/>
      <c r="I69" s="14" t="s">
        <v>26</v>
      </c>
      <c r="J69" s="15">
        <v>1.0</v>
      </c>
      <c r="K69" s="15">
        <v>1.0</v>
      </c>
      <c r="L69" s="15">
        <v>0.0</v>
      </c>
      <c r="M69" s="15">
        <v>0.0</v>
      </c>
      <c r="N69" s="16">
        <f t="shared" ref="N69:N72" si="29">K69/(SUM(K69,L69))</f>
        <v>1</v>
      </c>
      <c r="O69" s="16">
        <f t="shared" ref="O69:O72" si="30">K69/SUM(K69,M69)</f>
        <v>1</v>
      </c>
    </row>
    <row r="70">
      <c r="A70" s="14" t="s">
        <v>28</v>
      </c>
      <c r="B70" s="15">
        <v>4.0</v>
      </c>
      <c r="C70" s="15">
        <v>4.0</v>
      </c>
      <c r="D70" s="15">
        <v>0.0</v>
      </c>
      <c r="E70" s="15">
        <v>0.0</v>
      </c>
      <c r="F70" s="16">
        <f t="shared" ref="F70:F72" si="31">C70/(SUM(C70,D70))</f>
        <v>1</v>
      </c>
      <c r="G70" s="16">
        <f t="shared" ref="G70:G72" si="32">C70/SUM(C70,E70)</f>
        <v>1</v>
      </c>
      <c r="H70" s="9"/>
      <c r="I70" s="14" t="s">
        <v>28</v>
      </c>
      <c r="J70" s="15">
        <v>2.0</v>
      </c>
      <c r="K70" s="15">
        <v>2.0</v>
      </c>
      <c r="L70" s="15">
        <v>0.0</v>
      </c>
      <c r="M70" s="15">
        <v>0.0</v>
      </c>
      <c r="N70" s="16">
        <f t="shared" si="29"/>
        <v>1</v>
      </c>
      <c r="O70" s="16">
        <f t="shared" si="30"/>
        <v>1</v>
      </c>
    </row>
    <row r="71">
      <c r="A71" s="14" t="s">
        <v>29</v>
      </c>
      <c r="B71" s="15">
        <v>5.0</v>
      </c>
      <c r="C71" s="15">
        <v>5.0</v>
      </c>
      <c r="D71" s="15">
        <v>0.0</v>
      </c>
      <c r="E71" s="15">
        <v>0.0</v>
      </c>
      <c r="F71" s="16">
        <f t="shared" si="31"/>
        <v>1</v>
      </c>
      <c r="G71" s="16">
        <f t="shared" si="32"/>
        <v>1</v>
      </c>
      <c r="H71" s="9"/>
      <c r="I71" s="14" t="s">
        <v>29</v>
      </c>
      <c r="J71" s="15">
        <v>5.0</v>
      </c>
      <c r="K71" s="15">
        <v>5.0</v>
      </c>
      <c r="L71" s="15">
        <v>0.0</v>
      </c>
      <c r="M71" s="15">
        <v>0.0</v>
      </c>
      <c r="N71" s="16">
        <f t="shared" si="29"/>
        <v>1</v>
      </c>
      <c r="O71" s="16">
        <f t="shared" si="30"/>
        <v>1</v>
      </c>
    </row>
    <row r="72">
      <c r="A72" s="14" t="s">
        <v>40</v>
      </c>
      <c r="B72" s="15">
        <v>9.0</v>
      </c>
      <c r="C72" s="15">
        <v>9.0</v>
      </c>
      <c r="D72" s="15">
        <v>0.0</v>
      </c>
      <c r="E72" s="15">
        <v>0.0</v>
      </c>
      <c r="F72" s="16">
        <f t="shared" si="31"/>
        <v>1</v>
      </c>
      <c r="G72" s="16">
        <f t="shared" si="32"/>
        <v>1</v>
      </c>
      <c r="H72" s="9"/>
      <c r="I72" s="14" t="s">
        <v>40</v>
      </c>
      <c r="J72" s="15">
        <v>9.0</v>
      </c>
      <c r="K72" s="15">
        <v>8.0</v>
      </c>
      <c r="L72" s="15">
        <v>1.0</v>
      </c>
      <c r="M72" s="15">
        <v>0.0</v>
      </c>
      <c r="N72" s="16">
        <f t="shared" si="29"/>
        <v>0.8888888889</v>
      </c>
      <c r="O72" s="16">
        <f t="shared" si="30"/>
        <v>1</v>
      </c>
    </row>
    <row r="73">
      <c r="A73" s="19" t="s">
        <v>31</v>
      </c>
      <c r="B73" s="20" t="s">
        <v>32</v>
      </c>
      <c r="D73" s="21" t="s">
        <v>33</v>
      </c>
      <c r="E73" s="22"/>
      <c r="H73" s="9"/>
      <c r="I73" s="19" t="s">
        <v>31</v>
      </c>
      <c r="J73" s="20" t="s">
        <v>32</v>
      </c>
      <c r="L73" s="21" t="s">
        <v>33</v>
      </c>
      <c r="M73" s="22"/>
    </row>
    <row r="74">
      <c r="A74" s="23"/>
      <c r="B74" s="13" t="s">
        <v>23</v>
      </c>
      <c r="C74" s="13" t="s">
        <v>24</v>
      </c>
      <c r="D74" s="13" t="s">
        <v>23</v>
      </c>
      <c r="E74" s="13" t="s">
        <v>24</v>
      </c>
      <c r="H74" s="9"/>
      <c r="I74" s="23"/>
      <c r="J74" s="13" t="s">
        <v>23</v>
      </c>
      <c r="K74" s="13" t="s">
        <v>24</v>
      </c>
      <c r="L74" s="13" t="s">
        <v>23</v>
      </c>
      <c r="M74" s="13" t="s">
        <v>24</v>
      </c>
    </row>
    <row r="75">
      <c r="A75" s="14" t="s">
        <v>34</v>
      </c>
      <c r="B75" s="24">
        <f t="shared" ref="B75:C75" si="33">AVERAGE(F66:F72)</f>
        <v>1</v>
      </c>
      <c r="C75" s="24">
        <f t="shared" si="33"/>
        <v>1</v>
      </c>
      <c r="D75" s="24">
        <f>SUM(C66:C72)/SUM(C66:D72)</f>
        <v>1</v>
      </c>
      <c r="E75" s="24">
        <f>SUM(C66:C72)/SUM(C66:C72,E66:E72)</f>
        <v>1</v>
      </c>
      <c r="H75" s="9"/>
      <c r="I75" s="14" t="s">
        <v>34</v>
      </c>
      <c r="J75" s="24">
        <f t="shared" ref="J75:K75" si="34">AVERAGE(N66:N72)</f>
        <v>0.9814814815</v>
      </c>
      <c r="K75" s="24">
        <f t="shared" si="34"/>
        <v>1</v>
      </c>
      <c r="L75" s="24">
        <f>SUM(K66:K72)/SUM(K66:L72)</f>
        <v>0.9545454545</v>
      </c>
      <c r="M75" s="24">
        <f>SUM(K66:K72)/SUM(K66:K72,M66:M72)</f>
        <v>1</v>
      </c>
    </row>
    <row r="76">
      <c r="A76" s="14" t="s">
        <v>35</v>
      </c>
      <c r="B76" s="16">
        <f t="shared" ref="B76:C76" si="35">AVERAGE(F66:F71)</f>
        <v>1</v>
      </c>
      <c r="C76" s="24">
        <f t="shared" si="35"/>
        <v>1</v>
      </c>
      <c r="D76" s="24">
        <f>SUM(C66:C71)/SUM(C66:D71)</f>
        <v>1</v>
      </c>
      <c r="E76" s="24">
        <f>SUM(C66:C71)/SUM(C66:C71,E66:E71)</f>
        <v>1</v>
      </c>
      <c r="H76" s="9"/>
      <c r="I76" s="14" t="s">
        <v>35</v>
      </c>
      <c r="J76" s="16">
        <f t="shared" ref="J76:K76" si="36">AVERAGE(N66:N71)</f>
        <v>1</v>
      </c>
      <c r="K76" s="24">
        <f t="shared" si="36"/>
        <v>1</v>
      </c>
      <c r="L76" s="24">
        <f>SUM(K66:K71)/SUM(K66:L71)</f>
        <v>1</v>
      </c>
      <c r="M76" s="24">
        <f>SUM(K66:K71)/SUM(K66:K71,M66:M71)</f>
        <v>1</v>
      </c>
    </row>
    <row r="77">
      <c r="A77" s="26" t="s">
        <v>41</v>
      </c>
      <c r="B77" s="13" t="s">
        <v>42</v>
      </c>
      <c r="C77" s="13" t="s">
        <v>20</v>
      </c>
      <c r="D77" s="13" t="s">
        <v>21</v>
      </c>
      <c r="E77" s="13" t="s">
        <v>22</v>
      </c>
      <c r="F77" s="13" t="s">
        <v>23</v>
      </c>
      <c r="G77" s="13" t="s">
        <v>24</v>
      </c>
      <c r="H77" s="9"/>
      <c r="I77" s="26" t="s">
        <v>41</v>
      </c>
      <c r="J77" s="13" t="s">
        <v>42</v>
      </c>
      <c r="K77" s="13" t="s">
        <v>20</v>
      </c>
      <c r="L77" s="13" t="s">
        <v>21</v>
      </c>
      <c r="M77" s="13" t="s">
        <v>22</v>
      </c>
      <c r="N77" s="13" t="s">
        <v>23</v>
      </c>
      <c r="O77" s="13" t="s">
        <v>24</v>
      </c>
    </row>
    <row r="78">
      <c r="A78" s="14" t="s">
        <v>37</v>
      </c>
      <c r="B78" s="15">
        <v>7.0</v>
      </c>
      <c r="C78" s="15">
        <v>7.0</v>
      </c>
      <c r="D78" s="15">
        <v>0.0</v>
      </c>
      <c r="E78" s="15">
        <v>0.0</v>
      </c>
      <c r="F78" s="16">
        <f>C78/SUM(C78,D78)</f>
        <v>1</v>
      </c>
      <c r="G78" s="16">
        <f>C78/SUM(C78,E78)</f>
        <v>1</v>
      </c>
      <c r="H78" s="9"/>
      <c r="I78" s="14" t="s">
        <v>37</v>
      </c>
      <c r="J78" s="15">
        <v>4.0</v>
      </c>
      <c r="K78" s="15">
        <v>4.0</v>
      </c>
      <c r="L78" s="15">
        <v>0.0</v>
      </c>
      <c r="M78" s="15">
        <v>0.0</v>
      </c>
      <c r="N78" s="16">
        <f t="shared" ref="N78:N79" si="37">K78/SUM(K78,L78)</f>
        <v>1</v>
      </c>
      <c r="O78" s="16">
        <f t="shared" ref="O78:O79" si="38">K78/SUM(K78,M78)</f>
        <v>1</v>
      </c>
    </row>
    <row r="79">
      <c r="A79" s="14" t="s">
        <v>38</v>
      </c>
      <c r="B79" s="18" t="s">
        <v>27</v>
      </c>
      <c r="C79" s="18" t="s">
        <v>27</v>
      </c>
      <c r="D79" s="18" t="s">
        <v>27</v>
      </c>
      <c r="E79" s="18" t="s">
        <v>27</v>
      </c>
      <c r="F79" s="18" t="s">
        <v>27</v>
      </c>
      <c r="G79" s="18" t="s">
        <v>27</v>
      </c>
      <c r="H79" s="9"/>
      <c r="I79" s="14" t="s">
        <v>38</v>
      </c>
      <c r="J79" s="15">
        <v>1.0</v>
      </c>
      <c r="K79" s="15">
        <v>1.0</v>
      </c>
      <c r="L79" s="15">
        <v>0.0</v>
      </c>
      <c r="M79" s="15">
        <v>0.0</v>
      </c>
      <c r="N79" s="16">
        <f t="shared" si="37"/>
        <v>1</v>
      </c>
      <c r="O79" s="16">
        <f t="shared" si="38"/>
        <v>1</v>
      </c>
    </row>
    <row r="80">
      <c r="A80" s="14" t="s">
        <v>39</v>
      </c>
      <c r="B80" s="18" t="s">
        <v>27</v>
      </c>
      <c r="C80" s="18" t="s">
        <v>27</v>
      </c>
      <c r="D80" s="18" t="s">
        <v>27</v>
      </c>
      <c r="E80" s="18" t="s">
        <v>27</v>
      </c>
      <c r="F80" s="18" t="s">
        <v>27</v>
      </c>
      <c r="G80" s="18" t="s">
        <v>27</v>
      </c>
      <c r="H80" s="9"/>
      <c r="I80" s="14" t="s">
        <v>39</v>
      </c>
      <c r="J80" s="18" t="s">
        <v>27</v>
      </c>
      <c r="K80" s="18" t="s">
        <v>27</v>
      </c>
      <c r="L80" s="18" t="s">
        <v>27</v>
      </c>
      <c r="M80" s="18" t="s">
        <v>27</v>
      </c>
      <c r="N80" s="18" t="s">
        <v>27</v>
      </c>
      <c r="O80" s="18" t="s">
        <v>27</v>
      </c>
    </row>
    <row r="81">
      <c r="A81" s="14" t="s">
        <v>26</v>
      </c>
      <c r="B81" s="18" t="s">
        <v>27</v>
      </c>
      <c r="C81" s="18" t="s">
        <v>27</v>
      </c>
      <c r="D81" s="18" t="s">
        <v>27</v>
      </c>
      <c r="E81" s="18" t="s">
        <v>27</v>
      </c>
      <c r="F81" s="18" t="s">
        <v>27</v>
      </c>
      <c r="G81" s="18" t="s">
        <v>27</v>
      </c>
      <c r="H81" s="9"/>
      <c r="I81" s="14" t="s">
        <v>26</v>
      </c>
      <c r="J81" s="15">
        <v>1.0</v>
      </c>
      <c r="K81" s="15">
        <v>1.0</v>
      </c>
      <c r="L81" s="15">
        <v>0.0</v>
      </c>
      <c r="M81" s="15">
        <v>0.0</v>
      </c>
      <c r="N81" s="16">
        <f>K81/SUM(K81,L81)</f>
        <v>1</v>
      </c>
      <c r="O81" s="16">
        <f>K81/SUM(K81,M81)</f>
        <v>1</v>
      </c>
    </row>
    <row r="82">
      <c r="A82" s="19" t="s">
        <v>31</v>
      </c>
      <c r="B82" s="20" t="s">
        <v>32</v>
      </c>
      <c r="D82" s="21" t="s">
        <v>33</v>
      </c>
      <c r="E82" s="22"/>
      <c r="H82" s="9"/>
      <c r="I82" s="19" t="s">
        <v>31</v>
      </c>
      <c r="J82" s="20" t="s">
        <v>32</v>
      </c>
      <c r="L82" s="21" t="s">
        <v>33</v>
      </c>
      <c r="M82" s="22"/>
    </row>
    <row r="83">
      <c r="A83" s="23"/>
      <c r="B83" s="13" t="s">
        <v>23</v>
      </c>
      <c r="C83" s="13" t="s">
        <v>24</v>
      </c>
      <c r="D83" s="13" t="s">
        <v>23</v>
      </c>
      <c r="E83" s="13" t="s">
        <v>24</v>
      </c>
      <c r="H83" s="9"/>
      <c r="I83" s="23"/>
      <c r="J83" s="13" t="s">
        <v>23</v>
      </c>
      <c r="K83" s="13" t="s">
        <v>24</v>
      </c>
      <c r="L83" s="13" t="s">
        <v>23</v>
      </c>
      <c r="M83" s="13" t="s">
        <v>24</v>
      </c>
    </row>
    <row r="84">
      <c r="A84" s="14" t="s">
        <v>34</v>
      </c>
      <c r="B84" s="24">
        <f t="shared" ref="B84:C84" si="39">AVERAGE(F78:F81)</f>
        <v>1</v>
      </c>
      <c r="C84" s="24">
        <f t="shared" si="39"/>
        <v>1</v>
      </c>
      <c r="D84" s="24">
        <f>SUM(C78:C81)/SUM(C78:D81)</f>
        <v>1</v>
      </c>
      <c r="E84" s="24">
        <f>SUM(C78:C81)/SUM(C78:C81,E78:E81)</f>
        <v>1</v>
      </c>
      <c r="H84" s="9"/>
      <c r="I84" s="14" t="s">
        <v>34</v>
      </c>
      <c r="J84" s="24">
        <f t="shared" ref="J84:K84" si="40">AVERAGE(N78:N81)</f>
        <v>1</v>
      </c>
      <c r="K84" s="24">
        <f t="shared" si="40"/>
        <v>1</v>
      </c>
      <c r="L84" s="24">
        <f>SUM(K78:K81)/SUM(K78:L81)</f>
        <v>1</v>
      </c>
      <c r="M84" s="24">
        <f>SUM(K78:K81)/SUM(K78:K81,M78:M81)</f>
        <v>1</v>
      </c>
    </row>
    <row r="85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</row>
    <row r="86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</row>
    <row r="87">
      <c r="A87" s="6" t="s">
        <v>45</v>
      </c>
      <c r="B87" s="7" t="s">
        <v>15</v>
      </c>
      <c r="C87" s="8"/>
      <c r="D87" s="8"/>
      <c r="E87" s="8"/>
      <c r="F87" s="8"/>
      <c r="G87" s="8"/>
      <c r="H87" s="9"/>
      <c r="I87" s="6" t="s">
        <v>46</v>
      </c>
      <c r="J87" s="7" t="s">
        <v>15</v>
      </c>
      <c r="K87" s="8"/>
      <c r="L87" s="8"/>
      <c r="M87" s="8"/>
      <c r="N87" s="8"/>
      <c r="O87" s="8"/>
    </row>
    <row r="88">
      <c r="A88" s="10" t="s">
        <v>17</v>
      </c>
      <c r="B88" s="11"/>
      <c r="C88" s="11"/>
      <c r="D88" s="11"/>
      <c r="E88" s="11"/>
      <c r="F88" s="11"/>
      <c r="G88" s="11"/>
      <c r="H88" s="9"/>
      <c r="I88" s="10" t="s">
        <v>17</v>
      </c>
      <c r="J88" s="11"/>
      <c r="K88" s="11"/>
      <c r="L88" s="11"/>
      <c r="M88" s="11"/>
      <c r="N88" s="11"/>
      <c r="O88" s="11"/>
    </row>
    <row r="89">
      <c r="A89" s="12" t="s">
        <v>18</v>
      </c>
      <c r="B89" s="13" t="s">
        <v>19</v>
      </c>
      <c r="C89" s="13" t="s">
        <v>20</v>
      </c>
      <c r="D89" s="13" t="s">
        <v>21</v>
      </c>
      <c r="E89" s="13" t="s">
        <v>22</v>
      </c>
      <c r="F89" s="13" t="s">
        <v>23</v>
      </c>
      <c r="G89" s="13" t="s">
        <v>24</v>
      </c>
      <c r="H89" s="9"/>
      <c r="I89" s="12" t="s">
        <v>18</v>
      </c>
      <c r="J89" s="13" t="s">
        <v>19</v>
      </c>
      <c r="K89" s="13" t="s">
        <v>20</v>
      </c>
      <c r="L89" s="13" t="s">
        <v>21</v>
      </c>
      <c r="M89" s="13" t="s">
        <v>22</v>
      </c>
      <c r="N89" s="13" t="s">
        <v>23</v>
      </c>
      <c r="O89" s="13" t="s">
        <v>24</v>
      </c>
    </row>
    <row r="90">
      <c r="A90" s="14" t="s">
        <v>25</v>
      </c>
      <c r="B90" s="15">
        <v>4.0</v>
      </c>
      <c r="C90" s="15">
        <v>4.0</v>
      </c>
      <c r="D90" s="15">
        <v>0.0</v>
      </c>
      <c r="E90" s="15">
        <v>0.0</v>
      </c>
      <c r="F90" s="16">
        <f t="shared" ref="F90:F94" si="41">C90/(SUM(C90,D90))</f>
        <v>1</v>
      </c>
      <c r="G90" s="16">
        <f t="shared" ref="G90:G94" si="42">C90/SUM(C90,E90)</f>
        <v>1</v>
      </c>
      <c r="H90" s="9"/>
      <c r="I90" s="14" t="s">
        <v>25</v>
      </c>
      <c r="J90" s="15">
        <v>8.0</v>
      </c>
      <c r="K90" s="15">
        <v>7.0</v>
      </c>
      <c r="L90" s="15">
        <v>1.0</v>
      </c>
      <c r="M90" s="15">
        <v>2.0</v>
      </c>
      <c r="N90" s="16">
        <f>K90/(SUM(K90,L90))</f>
        <v>0.875</v>
      </c>
      <c r="O90" s="16">
        <f>K90/SUM(K90,M90)</f>
        <v>0.7777777778</v>
      </c>
    </row>
    <row r="91">
      <c r="A91" s="17" t="s">
        <v>26</v>
      </c>
      <c r="B91" s="15">
        <v>1.0</v>
      </c>
      <c r="C91" s="15">
        <v>1.0</v>
      </c>
      <c r="D91" s="15">
        <v>0.0</v>
      </c>
      <c r="E91" s="15">
        <v>0.0</v>
      </c>
      <c r="F91" s="16">
        <f t="shared" si="41"/>
        <v>1</v>
      </c>
      <c r="G91" s="16">
        <f t="shared" si="42"/>
        <v>1</v>
      </c>
      <c r="H91" s="9"/>
      <c r="I91" s="17" t="s">
        <v>26</v>
      </c>
      <c r="J91" s="18" t="s">
        <v>27</v>
      </c>
      <c r="K91" s="18" t="s">
        <v>27</v>
      </c>
      <c r="L91" s="18" t="s">
        <v>27</v>
      </c>
      <c r="M91" s="18" t="s">
        <v>27</v>
      </c>
      <c r="N91" s="18" t="s">
        <v>27</v>
      </c>
      <c r="O91" s="18" t="s">
        <v>27</v>
      </c>
    </row>
    <row r="92">
      <c r="A92" s="14" t="s">
        <v>28</v>
      </c>
      <c r="B92" s="15">
        <v>2.0</v>
      </c>
      <c r="C92" s="15">
        <v>2.0</v>
      </c>
      <c r="D92" s="15">
        <v>0.0</v>
      </c>
      <c r="E92" s="15">
        <v>0.0</v>
      </c>
      <c r="F92" s="16">
        <f t="shared" si="41"/>
        <v>1</v>
      </c>
      <c r="G92" s="16">
        <f t="shared" si="42"/>
        <v>1</v>
      </c>
      <c r="H92" s="9"/>
      <c r="I92" s="14" t="s">
        <v>28</v>
      </c>
      <c r="J92" s="15">
        <v>2.0</v>
      </c>
      <c r="K92" s="15">
        <v>2.0</v>
      </c>
      <c r="L92" s="15">
        <v>0.0</v>
      </c>
      <c r="M92" s="15">
        <v>0.0</v>
      </c>
      <c r="N92" s="16">
        <f t="shared" ref="N92:N94" si="43">K92/(SUM(K92,L92))</f>
        <v>1</v>
      </c>
      <c r="O92" s="16">
        <f t="shared" ref="O92:O94" si="44">K92/SUM(K92,M92)</f>
        <v>1</v>
      </c>
    </row>
    <row r="93">
      <c r="A93" s="14" t="s">
        <v>29</v>
      </c>
      <c r="B93" s="15">
        <v>4.0</v>
      </c>
      <c r="C93" s="15">
        <v>4.0</v>
      </c>
      <c r="D93" s="15">
        <v>0.0</v>
      </c>
      <c r="E93" s="15">
        <v>0.0</v>
      </c>
      <c r="F93" s="16">
        <f t="shared" si="41"/>
        <v>1</v>
      </c>
      <c r="G93" s="16">
        <f t="shared" si="42"/>
        <v>1</v>
      </c>
      <c r="H93" s="9"/>
      <c r="I93" s="14" t="s">
        <v>29</v>
      </c>
      <c r="J93" s="15">
        <v>5.0</v>
      </c>
      <c r="K93" s="15">
        <v>5.0</v>
      </c>
      <c r="L93" s="15">
        <v>0.0</v>
      </c>
      <c r="M93" s="15">
        <v>0.0</v>
      </c>
      <c r="N93" s="16">
        <f t="shared" si="43"/>
        <v>1</v>
      </c>
      <c r="O93" s="16">
        <f t="shared" si="44"/>
        <v>1</v>
      </c>
    </row>
    <row r="94">
      <c r="A94" s="14" t="s">
        <v>30</v>
      </c>
      <c r="B94" s="15">
        <v>6.0</v>
      </c>
      <c r="C94" s="15">
        <v>6.0</v>
      </c>
      <c r="D94" s="15">
        <v>0.0</v>
      </c>
      <c r="E94" s="15">
        <v>0.0</v>
      </c>
      <c r="F94" s="16">
        <f t="shared" si="41"/>
        <v>1</v>
      </c>
      <c r="G94" s="16">
        <f t="shared" si="42"/>
        <v>1</v>
      </c>
      <c r="H94" s="9"/>
      <c r="I94" s="14" t="s">
        <v>30</v>
      </c>
      <c r="J94" s="15">
        <v>7.0</v>
      </c>
      <c r="K94" s="15">
        <v>7.0</v>
      </c>
      <c r="L94" s="15">
        <v>0.0</v>
      </c>
      <c r="M94" s="15">
        <v>0.0</v>
      </c>
      <c r="N94" s="16">
        <f t="shared" si="43"/>
        <v>1</v>
      </c>
      <c r="O94" s="16">
        <f t="shared" si="44"/>
        <v>1</v>
      </c>
    </row>
    <row r="95">
      <c r="A95" s="19" t="s">
        <v>31</v>
      </c>
      <c r="B95" s="20" t="s">
        <v>32</v>
      </c>
      <c r="D95" s="21" t="s">
        <v>33</v>
      </c>
      <c r="E95" s="22"/>
      <c r="H95" s="9"/>
      <c r="I95" s="19" t="s">
        <v>31</v>
      </c>
      <c r="J95" s="20" t="s">
        <v>32</v>
      </c>
      <c r="L95" s="21" t="s">
        <v>33</v>
      </c>
      <c r="M95" s="22"/>
    </row>
    <row r="96">
      <c r="A96" s="23"/>
      <c r="B96" s="13" t="s">
        <v>23</v>
      </c>
      <c r="C96" s="13" t="s">
        <v>24</v>
      </c>
      <c r="D96" s="13" t="s">
        <v>23</v>
      </c>
      <c r="E96" s="13" t="s">
        <v>24</v>
      </c>
      <c r="H96" s="9"/>
      <c r="I96" s="23"/>
      <c r="J96" s="13" t="s">
        <v>23</v>
      </c>
      <c r="K96" s="13" t="s">
        <v>24</v>
      </c>
      <c r="L96" s="13" t="s">
        <v>23</v>
      </c>
      <c r="M96" s="13" t="s">
        <v>24</v>
      </c>
    </row>
    <row r="97">
      <c r="A97" s="14" t="s">
        <v>34</v>
      </c>
      <c r="B97" s="24">
        <f t="shared" ref="B97:C97" si="45">AVERAGE(F90:F94)</f>
        <v>1</v>
      </c>
      <c r="C97" s="24">
        <f t="shared" si="45"/>
        <v>1</v>
      </c>
      <c r="D97" s="24">
        <f>SUM(C90:C94)/SUM(C90:D94)</f>
        <v>1</v>
      </c>
      <c r="E97" s="24">
        <f>SUM(C90:C94)/SUM(C90:C94,E90:E94)</f>
        <v>1</v>
      </c>
      <c r="H97" s="9"/>
      <c r="I97" s="14" t="s">
        <v>34</v>
      </c>
      <c r="J97" s="24">
        <f t="shared" ref="J97:K97" si="46">AVERAGE(N90:N94)</f>
        <v>0.96875</v>
      </c>
      <c r="K97" s="24">
        <f t="shared" si="46"/>
        <v>0.9444444444</v>
      </c>
      <c r="L97" s="24">
        <f>SUM(K90:K94)/SUM(K90:L94)</f>
        <v>0.9545454545</v>
      </c>
      <c r="M97" s="24">
        <f>SUM(K90:K94)/SUM(K90:K94,M90:M94)</f>
        <v>0.9130434783</v>
      </c>
    </row>
    <row r="98">
      <c r="A98" s="14" t="s">
        <v>35</v>
      </c>
      <c r="B98" s="16">
        <f t="shared" ref="B98:C98" si="47">AVERAGE(F90:F93)</f>
        <v>1</v>
      </c>
      <c r="C98" s="24">
        <f t="shared" si="47"/>
        <v>1</v>
      </c>
      <c r="D98" s="24">
        <f>SUM(C90:C93)/SUM(C90:D93)</f>
        <v>1</v>
      </c>
      <c r="E98" s="24">
        <f>SUM(C90:C93)/SUM(C90:C93,E90:E93)</f>
        <v>1</v>
      </c>
      <c r="H98" s="9"/>
      <c r="I98" s="14" t="s">
        <v>35</v>
      </c>
      <c r="J98" s="16">
        <f t="shared" ref="J98:K98" si="48">AVERAGE(N90:N93)</f>
        <v>0.9583333333</v>
      </c>
      <c r="K98" s="24">
        <f t="shared" si="48"/>
        <v>0.9259259259</v>
      </c>
      <c r="L98" s="24">
        <f>SUM(K90:K93)/SUM(K90:L93)</f>
        <v>0.9333333333</v>
      </c>
      <c r="M98" s="24">
        <f>SUM(K90:K93)/SUM(K90:K93,M90:M93)</f>
        <v>0.875</v>
      </c>
    </row>
    <row r="99">
      <c r="A99" s="10" t="s">
        <v>36</v>
      </c>
      <c r="B99" s="25"/>
      <c r="C99" s="25"/>
      <c r="D99" s="25"/>
      <c r="E99" s="25"/>
      <c r="F99" s="25"/>
      <c r="G99" s="25"/>
      <c r="H99" s="9"/>
      <c r="I99" s="10" t="s">
        <v>36</v>
      </c>
      <c r="J99" s="25"/>
      <c r="K99" s="25"/>
      <c r="L99" s="25"/>
      <c r="M99" s="25"/>
      <c r="N99" s="25"/>
      <c r="O99" s="25"/>
    </row>
    <row r="100">
      <c r="A100" s="12" t="s">
        <v>18</v>
      </c>
      <c r="B100" s="13" t="s">
        <v>19</v>
      </c>
      <c r="C100" s="13" t="s">
        <v>20</v>
      </c>
      <c r="D100" s="13" t="s">
        <v>21</v>
      </c>
      <c r="E100" s="13" t="s">
        <v>22</v>
      </c>
      <c r="F100" s="13" t="s">
        <v>23</v>
      </c>
      <c r="G100" s="13" t="s">
        <v>24</v>
      </c>
      <c r="H100" s="9"/>
      <c r="I100" s="12" t="s">
        <v>18</v>
      </c>
      <c r="J100" s="13" t="s">
        <v>19</v>
      </c>
      <c r="K100" s="13" t="s">
        <v>20</v>
      </c>
      <c r="L100" s="13" t="s">
        <v>21</v>
      </c>
      <c r="M100" s="13" t="s">
        <v>22</v>
      </c>
      <c r="N100" s="13" t="s">
        <v>23</v>
      </c>
      <c r="O100" s="13" t="s">
        <v>24</v>
      </c>
    </row>
    <row r="101">
      <c r="A101" s="14" t="s">
        <v>37</v>
      </c>
      <c r="B101" s="15">
        <v>4.0</v>
      </c>
      <c r="C101" s="15">
        <v>4.0</v>
      </c>
      <c r="D101" s="15">
        <v>0.0</v>
      </c>
      <c r="E101" s="15">
        <v>0.0</v>
      </c>
      <c r="F101" s="16">
        <f>C101/(SUM(C101,D101))</f>
        <v>1</v>
      </c>
      <c r="G101" s="16">
        <f>C101/SUM(C101,E101)</f>
        <v>1</v>
      </c>
      <c r="H101" s="9"/>
      <c r="I101" s="14" t="s">
        <v>37</v>
      </c>
      <c r="J101" s="15">
        <v>8.0</v>
      </c>
      <c r="K101" s="15">
        <v>7.0</v>
      </c>
      <c r="L101" s="15">
        <v>1.0</v>
      </c>
      <c r="M101" s="15">
        <v>0.0</v>
      </c>
      <c r="N101" s="16">
        <f>K101/(SUM(K101,L101))</f>
        <v>0.875</v>
      </c>
      <c r="O101" s="16">
        <f>K101/SUM(K101,M101)</f>
        <v>1</v>
      </c>
    </row>
    <row r="102">
      <c r="A102" s="17" t="s">
        <v>38</v>
      </c>
      <c r="B102" s="18" t="s">
        <v>27</v>
      </c>
      <c r="C102" s="18" t="s">
        <v>27</v>
      </c>
      <c r="D102" s="18" t="s">
        <v>27</v>
      </c>
      <c r="E102" s="18" t="s">
        <v>27</v>
      </c>
      <c r="F102" s="18" t="s">
        <v>27</v>
      </c>
      <c r="G102" s="18" t="s">
        <v>27</v>
      </c>
      <c r="H102" s="9"/>
      <c r="I102" s="17" t="s">
        <v>38</v>
      </c>
      <c r="J102" s="18" t="s">
        <v>27</v>
      </c>
      <c r="K102" s="18" t="s">
        <v>27</v>
      </c>
      <c r="L102" s="18" t="s">
        <v>27</v>
      </c>
      <c r="M102" s="18" t="s">
        <v>27</v>
      </c>
      <c r="N102" s="18" t="s">
        <v>27</v>
      </c>
      <c r="O102" s="18" t="s">
        <v>27</v>
      </c>
    </row>
    <row r="103">
      <c r="A103" s="14" t="s">
        <v>39</v>
      </c>
      <c r="B103" s="18" t="s">
        <v>27</v>
      </c>
      <c r="C103" s="18" t="s">
        <v>27</v>
      </c>
      <c r="D103" s="18" t="s">
        <v>27</v>
      </c>
      <c r="E103" s="18" t="s">
        <v>27</v>
      </c>
      <c r="F103" s="18" t="s">
        <v>27</v>
      </c>
      <c r="G103" s="18" t="s">
        <v>27</v>
      </c>
      <c r="H103" s="9"/>
      <c r="I103" s="14" t="s">
        <v>39</v>
      </c>
      <c r="J103" s="18" t="s">
        <v>27</v>
      </c>
      <c r="K103" s="18" t="s">
        <v>27</v>
      </c>
      <c r="L103" s="18" t="s">
        <v>27</v>
      </c>
      <c r="M103" s="18" t="s">
        <v>27</v>
      </c>
      <c r="N103" s="18" t="s">
        <v>27</v>
      </c>
      <c r="O103" s="18" t="s">
        <v>27</v>
      </c>
    </row>
    <row r="104">
      <c r="A104" s="14" t="s">
        <v>26</v>
      </c>
      <c r="B104" s="15">
        <v>1.0</v>
      </c>
      <c r="C104" s="15">
        <v>1.0</v>
      </c>
      <c r="D104" s="15">
        <v>0.0</v>
      </c>
      <c r="E104" s="15">
        <v>0.0</v>
      </c>
      <c r="F104" s="16">
        <f t="shared" ref="F104:F107" si="49">C104/(SUM(C104,D104))</f>
        <v>1</v>
      </c>
      <c r="G104" s="16">
        <f t="shared" ref="G104:G107" si="50">C104/SUM(C104,E104)</f>
        <v>1</v>
      </c>
      <c r="H104" s="9"/>
      <c r="I104" s="14" t="s">
        <v>26</v>
      </c>
      <c r="J104" s="18" t="s">
        <v>27</v>
      </c>
      <c r="K104" s="18" t="s">
        <v>27</v>
      </c>
      <c r="L104" s="18" t="s">
        <v>27</v>
      </c>
      <c r="M104" s="18" t="s">
        <v>27</v>
      </c>
      <c r="N104" s="18" t="s">
        <v>27</v>
      </c>
      <c r="O104" s="18" t="s">
        <v>27</v>
      </c>
    </row>
    <row r="105">
      <c r="A105" s="14" t="s">
        <v>28</v>
      </c>
      <c r="B105" s="15">
        <v>2.0</v>
      </c>
      <c r="C105" s="15">
        <v>2.0</v>
      </c>
      <c r="D105" s="15">
        <v>0.0</v>
      </c>
      <c r="E105" s="15">
        <v>0.0</v>
      </c>
      <c r="F105" s="16">
        <f t="shared" si="49"/>
        <v>1</v>
      </c>
      <c r="G105" s="16">
        <f t="shared" si="50"/>
        <v>1</v>
      </c>
      <c r="H105" s="9"/>
      <c r="I105" s="14" t="s">
        <v>28</v>
      </c>
      <c r="J105" s="15">
        <v>2.0</v>
      </c>
      <c r="K105" s="15">
        <v>2.0</v>
      </c>
      <c r="L105" s="15">
        <v>0.0</v>
      </c>
      <c r="M105" s="15">
        <v>0.0</v>
      </c>
      <c r="N105" s="16">
        <f t="shared" ref="N105:N107" si="51">K105/(SUM(K105,L105))</f>
        <v>1</v>
      </c>
      <c r="O105" s="16">
        <f t="shared" ref="O105:O107" si="52">K105/SUM(K105,M105)</f>
        <v>1</v>
      </c>
    </row>
    <row r="106">
      <c r="A106" s="14" t="s">
        <v>29</v>
      </c>
      <c r="B106" s="15">
        <v>4.0</v>
      </c>
      <c r="C106" s="15">
        <v>4.0</v>
      </c>
      <c r="D106" s="15">
        <v>0.0</v>
      </c>
      <c r="E106" s="15">
        <v>0.0</v>
      </c>
      <c r="F106" s="16">
        <f t="shared" si="49"/>
        <v>1</v>
      </c>
      <c r="G106" s="16">
        <f t="shared" si="50"/>
        <v>1</v>
      </c>
      <c r="H106" s="9"/>
      <c r="I106" s="14" t="s">
        <v>29</v>
      </c>
      <c r="J106" s="15">
        <v>5.0</v>
      </c>
      <c r="K106" s="15">
        <v>5.0</v>
      </c>
      <c r="L106" s="15">
        <v>0.0</v>
      </c>
      <c r="M106" s="15">
        <v>0.0</v>
      </c>
      <c r="N106" s="16">
        <f t="shared" si="51"/>
        <v>1</v>
      </c>
      <c r="O106" s="16">
        <f t="shared" si="52"/>
        <v>1</v>
      </c>
    </row>
    <row r="107">
      <c r="A107" s="14" t="s">
        <v>40</v>
      </c>
      <c r="B107" s="15">
        <v>6.0</v>
      </c>
      <c r="C107" s="15">
        <v>6.0</v>
      </c>
      <c r="D107" s="15">
        <v>0.0</v>
      </c>
      <c r="E107" s="15">
        <v>0.0</v>
      </c>
      <c r="F107" s="16">
        <f t="shared" si="49"/>
        <v>1</v>
      </c>
      <c r="G107" s="16">
        <f t="shared" si="50"/>
        <v>1</v>
      </c>
      <c r="H107" s="9"/>
      <c r="I107" s="14" t="s">
        <v>40</v>
      </c>
      <c r="J107" s="15">
        <v>7.0</v>
      </c>
      <c r="K107" s="15">
        <v>7.0</v>
      </c>
      <c r="L107" s="15">
        <v>0.0</v>
      </c>
      <c r="M107" s="15">
        <v>0.0</v>
      </c>
      <c r="N107" s="16">
        <f t="shared" si="51"/>
        <v>1</v>
      </c>
      <c r="O107" s="16">
        <f t="shared" si="52"/>
        <v>1</v>
      </c>
    </row>
    <row r="108">
      <c r="A108" s="19" t="s">
        <v>31</v>
      </c>
      <c r="B108" s="20" t="s">
        <v>32</v>
      </c>
      <c r="D108" s="21" t="s">
        <v>33</v>
      </c>
      <c r="E108" s="22"/>
      <c r="H108" s="9"/>
      <c r="I108" s="19" t="s">
        <v>31</v>
      </c>
      <c r="J108" s="20" t="s">
        <v>32</v>
      </c>
      <c r="L108" s="21" t="s">
        <v>33</v>
      </c>
      <c r="M108" s="22"/>
    </row>
    <row r="109">
      <c r="A109" s="23"/>
      <c r="B109" s="13" t="s">
        <v>23</v>
      </c>
      <c r="C109" s="13" t="s">
        <v>24</v>
      </c>
      <c r="D109" s="13" t="s">
        <v>23</v>
      </c>
      <c r="E109" s="13" t="s">
        <v>24</v>
      </c>
      <c r="H109" s="9"/>
      <c r="I109" s="23"/>
      <c r="J109" s="13" t="s">
        <v>23</v>
      </c>
      <c r="K109" s="13" t="s">
        <v>24</v>
      </c>
      <c r="L109" s="13" t="s">
        <v>23</v>
      </c>
      <c r="M109" s="13" t="s">
        <v>24</v>
      </c>
    </row>
    <row r="110">
      <c r="A110" s="14" t="s">
        <v>34</v>
      </c>
      <c r="B110" s="24">
        <f t="shared" ref="B110:C110" si="53">AVERAGE(F101:F107)</f>
        <v>1</v>
      </c>
      <c r="C110" s="24">
        <f t="shared" si="53"/>
        <v>1</v>
      </c>
      <c r="D110" s="24">
        <f>SUM(C101:C107)/SUM(C101:D107)</f>
        <v>1</v>
      </c>
      <c r="E110" s="24">
        <f>SUM(C101:C107)/SUM(C101:C107,E101:E107)</f>
        <v>1</v>
      </c>
      <c r="H110" s="9"/>
      <c r="I110" s="14" t="s">
        <v>34</v>
      </c>
      <c r="J110" s="24">
        <f t="shared" ref="J110:K110" si="54">AVERAGE(N101:N107)</f>
        <v>0.96875</v>
      </c>
      <c r="K110" s="24">
        <f t="shared" si="54"/>
        <v>1</v>
      </c>
      <c r="L110" s="24">
        <f>SUM(K101:K107)/SUM(K101:L107)</f>
        <v>0.9545454545</v>
      </c>
      <c r="M110" s="24">
        <f>SUM(K101:K107)/SUM(K101:K107,M101:M107)</f>
        <v>1</v>
      </c>
    </row>
    <row r="111">
      <c r="A111" s="14" t="s">
        <v>35</v>
      </c>
      <c r="B111" s="16">
        <f t="shared" ref="B111:C111" si="55">AVERAGE(F101:F106)</f>
        <v>1</v>
      </c>
      <c r="C111" s="24">
        <f t="shared" si="55"/>
        <v>1</v>
      </c>
      <c r="D111" s="24">
        <f>SUM(C101:C106)/SUM(C101:D106)</f>
        <v>1</v>
      </c>
      <c r="E111" s="24">
        <f>SUM(C101:C106)/SUM(C101:C106,E101:E106)</f>
        <v>1</v>
      </c>
      <c r="H111" s="9"/>
      <c r="I111" s="14" t="s">
        <v>35</v>
      </c>
      <c r="J111" s="16">
        <f t="shared" ref="J111:K111" si="56">AVERAGE(N101:N106)</f>
        <v>0.9583333333</v>
      </c>
      <c r="K111" s="24">
        <f t="shared" si="56"/>
        <v>1</v>
      </c>
      <c r="L111" s="24">
        <f>SUM(K101:K106)/SUM(K101:L106)</f>
        <v>0.9333333333</v>
      </c>
      <c r="M111" s="24">
        <f>SUM(K101:K106)/SUM(K101:K106,M101:M106)</f>
        <v>1</v>
      </c>
    </row>
    <row r="112">
      <c r="A112" s="26" t="s">
        <v>41</v>
      </c>
      <c r="B112" s="13" t="s">
        <v>42</v>
      </c>
      <c r="C112" s="13" t="s">
        <v>20</v>
      </c>
      <c r="D112" s="13" t="s">
        <v>21</v>
      </c>
      <c r="E112" s="13" t="s">
        <v>22</v>
      </c>
      <c r="F112" s="13" t="s">
        <v>23</v>
      </c>
      <c r="G112" s="13" t="s">
        <v>24</v>
      </c>
      <c r="H112" s="9"/>
      <c r="I112" s="26" t="s">
        <v>41</v>
      </c>
      <c r="J112" s="13" t="s">
        <v>42</v>
      </c>
      <c r="K112" s="13" t="s">
        <v>20</v>
      </c>
      <c r="L112" s="13" t="s">
        <v>21</v>
      </c>
      <c r="M112" s="13" t="s">
        <v>22</v>
      </c>
      <c r="N112" s="13" t="s">
        <v>23</v>
      </c>
      <c r="O112" s="13" t="s">
        <v>24</v>
      </c>
    </row>
    <row r="113">
      <c r="A113" s="14" t="s">
        <v>37</v>
      </c>
      <c r="B113" s="15">
        <v>4.0</v>
      </c>
      <c r="C113" s="15">
        <v>4.0</v>
      </c>
      <c r="D113" s="15">
        <v>0.0</v>
      </c>
      <c r="E113" s="15">
        <v>0.0</v>
      </c>
      <c r="F113" s="16">
        <f>C113/SUM(C113,D113)</f>
        <v>1</v>
      </c>
      <c r="G113" s="16">
        <f>C113/SUM(C113,E113)</f>
        <v>1</v>
      </c>
      <c r="H113" s="9"/>
      <c r="I113" s="14" t="s">
        <v>37</v>
      </c>
      <c r="J113" s="15">
        <v>8.0</v>
      </c>
      <c r="K113" s="15">
        <v>7.0</v>
      </c>
      <c r="L113" s="15">
        <v>1.0</v>
      </c>
      <c r="M113" s="15">
        <v>0.0</v>
      </c>
      <c r="N113" s="16">
        <f>K113/SUM(K113,L113)</f>
        <v>0.875</v>
      </c>
      <c r="O113" s="16">
        <f>K113/SUM(K113,M113)</f>
        <v>1</v>
      </c>
    </row>
    <row r="114">
      <c r="A114" s="14" t="s">
        <v>38</v>
      </c>
      <c r="B114" s="18" t="s">
        <v>27</v>
      </c>
      <c r="C114" s="18" t="s">
        <v>27</v>
      </c>
      <c r="D114" s="18" t="s">
        <v>27</v>
      </c>
      <c r="E114" s="18" t="s">
        <v>27</v>
      </c>
      <c r="F114" s="18" t="s">
        <v>27</v>
      </c>
      <c r="G114" s="18" t="s">
        <v>27</v>
      </c>
      <c r="H114" s="9"/>
      <c r="I114" s="14" t="s">
        <v>38</v>
      </c>
      <c r="J114" s="18" t="s">
        <v>27</v>
      </c>
      <c r="K114" s="18" t="s">
        <v>27</v>
      </c>
      <c r="L114" s="18" t="s">
        <v>27</v>
      </c>
      <c r="M114" s="18" t="s">
        <v>27</v>
      </c>
      <c r="N114" s="18" t="s">
        <v>27</v>
      </c>
      <c r="O114" s="18" t="s">
        <v>27</v>
      </c>
    </row>
    <row r="115">
      <c r="A115" s="14" t="s">
        <v>39</v>
      </c>
      <c r="B115" s="18" t="s">
        <v>27</v>
      </c>
      <c r="C115" s="18" t="s">
        <v>27</v>
      </c>
      <c r="D115" s="18" t="s">
        <v>27</v>
      </c>
      <c r="E115" s="18" t="s">
        <v>27</v>
      </c>
      <c r="F115" s="18" t="s">
        <v>27</v>
      </c>
      <c r="G115" s="18" t="s">
        <v>27</v>
      </c>
      <c r="H115" s="9"/>
      <c r="I115" s="14" t="s">
        <v>39</v>
      </c>
      <c r="J115" s="18" t="s">
        <v>27</v>
      </c>
      <c r="K115" s="18" t="s">
        <v>27</v>
      </c>
      <c r="L115" s="18" t="s">
        <v>27</v>
      </c>
      <c r="M115" s="18" t="s">
        <v>27</v>
      </c>
      <c r="N115" s="18" t="s">
        <v>27</v>
      </c>
      <c r="O115" s="18" t="s">
        <v>27</v>
      </c>
    </row>
    <row r="116">
      <c r="A116" s="14" t="s">
        <v>26</v>
      </c>
      <c r="B116" s="15">
        <v>1.0</v>
      </c>
      <c r="C116" s="15">
        <v>1.0</v>
      </c>
      <c r="D116" s="15">
        <v>0.0</v>
      </c>
      <c r="E116" s="15">
        <v>0.0</v>
      </c>
      <c r="F116" s="16">
        <f>C116/SUM(C116,D116)</f>
        <v>1</v>
      </c>
      <c r="G116" s="16">
        <f>C116/SUM(C116,E116)</f>
        <v>1</v>
      </c>
      <c r="H116" s="9"/>
      <c r="I116" s="14" t="s">
        <v>26</v>
      </c>
      <c r="J116" s="18" t="s">
        <v>27</v>
      </c>
      <c r="K116" s="18" t="s">
        <v>27</v>
      </c>
      <c r="L116" s="18" t="s">
        <v>27</v>
      </c>
      <c r="M116" s="18" t="s">
        <v>27</v>
      </c>
      <c r="N116" s="18" t="s">
        <v>27</v>
      </c>
      <c r="O116" s="18" t="s">
        <v>27</v>
      </c>
    </row>
    <row r="117">
      <c r="A117" s="19" t="s">
        <v>31</v>
      </c>
      <c r="B117" s="20" t="s">
        <v>32</v>
      </c>
      <c r="D117" s="21" t="s">
        <v>33</v>
      </c>
      <c r="E117" s="22"/>
      <c r="H117" s="9"/>
      <c r="I117" s="19" t="s">
        <v>31</v>
      </c>
      <c r="J117" s="20" t="s">
        <v>32</v>
      </c>
      <c r="L117" s="21" t="s">
        <v>33</v>
      </c>
      <c r="M117" s="22"/>
    </row>
    <row r="118">
      <c r="A118" s="23"/>
      <c r="B118" s="13" t="s">
        <v>23</v>
      </c>
      <c r="C118" s="13" t="s">
        <v>24</v>
      </c>
      <c r="D118" s="13" t="s">
        <v>23</v>
      </c>
      <c r="E118" s="13" t="s">
        <v>24</v>
      </c>
      <c r="H118" s="9"/>
      <c r="I118" s="23"/>
      <c r="J118" s="13" t="s">
        <v>23</v>
      </c>
      <c r="K118" s="13" t="s">
        <v>24</v>
      </c>
      <c r="L118" s="13" t="s">
        <v>23</v>
      </c>
      <c r="M118" s="13" t="s">
        <v>24</v>
      </c>
    </row>
    <row r="119">
      <c r="A119" s="14" t="s">
        <v>34</v>
      </c>
      <c r="B119" s="24">
        <f t="shared" ref="B119:C119" si="57">AVERAGE(F113:F116)</f>
        <v>1</v>
      </c>
      <c r="C119" s="24">
        <f t="shared" si="57"/>
        <v>1</v>
      </c>
      <c r="D119" s="24">
        <f>SUM(C113:C116)/SUM(C113:D116)</f>
        <v>1</v>
      </c>
      <c r="E119" s="24">
        <f>SUM(C113:C116)/SUM(C113:C116,E113:E116)</f>
        <v>1</v>
      </c>
      <c r="F119" s="9"/>
      <c r="G119" s="9"/>
      <c r="H119" s="9"/>
      <c r="I119" s="14" t="s">
        <v>34</v>
      </c>
      <c r="J119" s="24">
        <f t="shared" ref="J119:K119" si="58">AVERAGE(N113:N116)</f>
        <v>0.875</v>
      </c>
      <c r="K119" s="24">
        <f t="shared" si="58"/>
        <v>1</v>
      </c>
      <c r="L119" s="24">
        <f>SUM(K113:K116)/SUM(K113:L116)</f>
        <v>0.875</v>
      </c>
      <c r="M119" s="24">
        <f>SUM(K113:K116)/SUM(K113:K116,M113:M116)</f>
        <v>1</v>
      </c>
      <c r="N119" s="9"/>
      <c r="O119" s="9"/>
    </row>
    <row r="120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</row>
    <row r="121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</row>
    <row r="122">
      <c r="A122" s="6" t="s">
        <v>47</v>
      </c>
      <c r="B122" s="7" t="s">
        <v>15</v>
      </c>
      <c r="C122" s="8"/>
      <c r="D122" s="8"/>
      <c r="E122" s="8"/>
      <c r="F122" s="8"/>
      <c r="G122" s="8"/>
      <c r="H122" s="9"/>
      <c r="I122" s="6" t="s">
        <v>48</v>
      </c>
      <c r="J122" s="7" t="s">
        <v>15</v>
      </c>
      <c r="K122" s="8"/>
      <c r="L122" s="8"/>
      <c r="M122" s="8"/>
      <c r="N122" s="8"/>
      <c r="O122" s="8"/>
    </row>
    <row r="123">
      <c r="A123" s="10" t="s">
        <v>17</v>
      </c>
      <c r="B123" s="11"/>
      <c r="C123" s="11"/>
      <c r="D123" s="11"/>
      <c r="E123" s="11"/>
      <c r="F123" s="11"/>
      <c r="G123" s="11"/>
      <c r="H123" s="9"/>
      <c r="I123" s="10" t="s">
        <v>17</v>
      </c>
      <c r="J123" s="11"/>
      <c r="K123" s="11"/>
      <c r="L123" s="11"/>
      <c r="M123" s="11"/>
      <c r="N123" s="11"/>
      <c r="O123" s="11"/>
    </row>
    <row r="124">
      <c r="A124" s="12" t="s">
        <v>18</v>
      </c>
      <c r="B124" s="13" t="s">
        <v>19</v>
      </c>
      <c r="C124" s="13" t="s">
        <v>20</v>
      </c>
      <c r="D124" s="13" t="s">
        <v>21</v>
      </c>
      <c r="E124" s="13" t="s">
        <v>22</v>
      </c>
      <c r="F124" s="13" t="s">
        <v>23</v>
      </c>
      <c r="G124" s="13" t="s">
        <v>24</v>
      </c>
      <c r="H124" s="9"/>
      <c r="I124" s="12" t="s">
        <v>18</v>
      </c>
      <c r="J124" s="13" t="s">
        <v>19</v>
      </c>
      <c r="K124" s="13" t="s">
        <v>20</v>
      </c>
      <c r="L124" s="13" t="s">
        <v>21</v>
      </c>
      <c r="M124" s="13" t="s">
        <v>22</v>
      </c>
      <c r="N124" s="13" t="s">
        <v>23</v>
      </c>
      <c r="O124" s="13" t="s">
        <v>24</v>
      </c>
    </row>
    <row r="125">
      <c r="A125" s="14" t="s">
        <v>25</v>
      </c>
      <c r="B125" s="15">
        <v>7.0</v>
      </c>
      <c r="C125" s="15">
        <v>7.0</v>
      </c>
      <c r="D125" s="15">
        <v>0.0</v>
      </c>
      <c r="E125" s="15">
        <v>1.0</v>
      </c>
      <c r="F125" s="16">
        <f>C125/(SUM(C125,D125))</f>
        <v>1</v>
      </c>
      <c r="G125" s="16">
        <f>C125/SUM(C125,E125)</f>
        <v>0.875</v>
      </c>
      <c r="H125" s="9"/>
      <c r="I125" s="14" t="s">
        <v>25</v>
      </c>
      <c r="J125" s="15">
        <v>6.0</v>
      </c>
      <c r="K125" s="15">
        <v>6.0</v>
      </c>
      <c r="L125" s="15">
        <v>0.0</v>
      </c>
      <c r="M125" s="15">
        <v>1.0</v>
      </c>
      <c r="N125" s="16">
        <f t="shared" ref="N125:N129" si="59">K125/(SUM(K125,L125))</f>
        <v>1</v>
      </c>
      <c r="O125" s="16">
        <f t="shared" ref="O125:O129" si="60">K125/SUM(K125,M125)</f>
        <v>0.8571428571</v>
      </c>
    </row>
    <row r="126">
      <c r="A126" s="17" t="s">
        <v>26</v>
      </c>
      <c r="B126" s="18" t="s">
        <v>27</v>
      </c>
      <c r="C126" s="18" t="s">
        <v>27</v>
      </c>
      <c r="D126" s="18" t="s">
        <v>27</v>
      </c>
      <c r="E126" s="18" t="s">
        <v>27</v>
      </c>
      <c r="F126" s="18" t="s">
        <v>27</v>
      </c>
      <c r="G126" s="18" t="s">
        <v>27</v>
      </c>
      <c r="H126" s="9"/>
      <c r="I126" s="17" t="s">
        <v>26</v>
      </c>
      <c r="J126" s="15">
        <v>3.0</v>
      </c>
      <c r="K126" s="15">
        <v>3.0</v>
      </c>
      <c r="L126" s="15">
        <v>0.0</v>
      </c>
      <c r="M126" s="15">
        <v>1.0</v>
      </c>
      <c r="N126" s="16">
        <f t="shared" si="59"/>
        <v>1</v>
      </c>
      <c r="O126" s="16">
        <f t="shared" si="60"/>
        <v>0.75</v>
      </c>
    </row>
    <row r="127">
      <c r="A127" s="14" t="s">
        <v>28</v>
      </c>
      <c r="B127" s="15">
        <v>2.0</v>
      </c>
      <c r="C127" s="15">
        <v>2.0</v>
      </c>
      <c r="D127" s="15">
        <v>0.0</v>
      </c>
      <c r="E127" s="15">
        <v>0.0</v>
      </c>
      <c r="F127" s="16">
        <f t="shared" ref="F127:F129" si="61">C127/(SUM(C127,D127))</f>
        <v>1</v>
      </c>
      <c r="G127" s="16">
        <f t="shared" ref="G127:G129" si="62">C127/SUM(C127,E127)</f>
        <v>1</v>
      </c>
      <c r="H127" s="9"/>
      <c r="I127" s="14" t="s">
        <v>28</v>
      </c>
      <c r="J127" s="15">
        <v>3.0</v>
      </c>
      <c r="K127" s="15">
        <v>3.0</v>
      </c>
      <c r="L127" s="15">
        <v>0.0</v>
      </c>
      <c r="M127" s="15">
        <v>0.0</v>
      </c>
      <c r="N127" s="16">
        <f t="shared" si="59"/>
        <v>1</v>
      </c>
      <c r="O127" s="16">
        <f t="shared" si="60"/>
        <v>1</v>
      </c>
    </row>
    <row r="128">
      <c r="A128" s="14" t="s">
        <v>29</v>
      </c>
      <c r="B128" s="15">
        <v>4.0</v>
      </c>
      <c r="C128" s="15">
        <v>4.0</v>
      </c>
      <c r="D128" s="15">
        <v>0.0</v>
      </c>
      <c r="E128" s="15">
        <v>1.0</v>
      </c>
      <c r="F128" s="16">
        <f t="shared" si="61"/>
        <v>1</v>
      </c>
      <c r="G128" s="16">
        <f t="shared" si="62"/>
        <v>0.8</v>
      </c>
      <c r="H128" s="9"/>
      <c r="I128" s="14" t="s">
        <v>29</v>
      </c>
      <c r="J128" s="15">
        <v>8.0</v>
      </c>
      <c r="K128" s="15">
        <v>8.0</v>
      </c>
      <c r="L128" s="15">
        <v>0.0</v>
      </c>
      <c r="M128" s="15">
        <v>0.0</v>
      </c>
      <c r="N128" s="16">
        <f t="shared" si="59"/>
        <v>1</v>
      </c>
      <c r="O128" s="16">
        <f t="shared" si="60"/>
        <v>1</v>
      </c>
    </row>
    <row r="129">
      <c r="A129" s="14" t="s">
        <v>30</v>
      </c>
      <c r="B129" s="15">
        <v>6.0</v>
      </c>
      <c r="C129" s="15">
        <v>6.0</v>
      </c>
      <c r="D129" s="15">
        <v>0.0</v>
      </c>
      <c r="E129" s="15">
        <v>0.0</v>
      </c>
      <c r="F129" s="16">
        <f t="shared" si="61"/>
        <v>1</v>
      </c>
      <c r="G129" s="16">
        <f t="shared" si="62"/>
        <v>1</v>
      </c>
      <c r="H129" s="9"/>
      <c r="I129" s="14" t="s">
        <v>30</v>
      </c>
      <c r="J129" s="15">
        <v>14.0</v>
      </c>
      <c r="K129" s="15">
        <v>14.0</v>
      </c>
      <c r="L129" s="15">
        <v>0.0</v>
      </c>
      <c r="M129" s="15">
        <v>0.0</v>
      </c>
      <c r="N129" s="16">
        <f t="shared" si="59"/>
        <v>1</v>
      </c>
      <c r="O129" s="16">
        <f t="shared" si="60"/>
        <v>1</v>
      </c>
    </row>
    <row r="130">
      <c r="A130" s="19" t="s">
        <v>31</v>
      </c>
      <c r="B130" s="20" t="s">
        <v>32</v>
      </c>
      <c r="D130" s="21" t="s">
        <v>33</v>
      </c>
      <c r="E130" s="22"/>
      <c r="H130" s="9"/>
      <c r="I130" s="19" t="s">
        <v>31</v>
      </c>
      <c r="J130" s="20" t="s">
        <v>32</v>
      </c>
      <c r="L130" s="21" t="s">
        <v>33</v>
      </c>
      <c r="M130" s="22"/>
    </row>
    <row r="131">
      <c r="A131" s="23"/>
      <c r="B131" s="13" t="s">
        <v>23</v>
      </c>
      <c r="C131" s="13" t="s">
        <v>24</v>
      </c>
      <c r="D131" s="13" t="s">
        <v>23</v>
      </c>
      <c r="E131" s="13" t="s">
        <v>24</v>
      </c>
      <c r="H131" s="9"/>
      <c r="I131" s="23"/>
      <c r="J131" s="13" t="s">
        <v>23</v>
      </c>
      <c r="K131" s="13" t="s">
        <v>24</v>
      </c>
      <c r="L131" s="13" t="s">
        <v>23</v>
      </c>
      <c r="M131" s="13" t="s">
        <v>24</v>
      </c>
    </row>
    <row r="132">
      <c r="A132" s="14" t="s">
        <v>34</v>
      </c>
      <c r="B132" s="24">
        <f t="shared" ref="B132:C132" si="63">AVERAGE(F125:F129)</f>
        <v>1</v>
      </c>
      <c r="C132" s="24">
        <f t="shared" si="63"/>
        <v>0.91875</v>
      </c>
      <c r="D132" s="24">
        <f>SUM(C125:C129)/SUM(C125:D129)</f>
        <v>1</v>
      </c>
      <c r="E132" s="24">
        <f>SUM(C125:C129)/SUM(C125:C129,E125:E129)</f>
        <v>0.9047619048</v>
      </c>
      <c r="H132" s="9"/>
      <c r="I132" s="14" t="s">
        <v>34</v>
      </c>
      <c r="J132" s="24">
        <f t="shared" ref="J132:K132" si="64">AVERAGE(N125:N129)</f>
        <v>1</v>
      </c>
      <c r="K132" s="24">
        <f t="shared" si="64"/>
        <v>0.9214285714</v>
      </c>
      <c r="L132" s="24">
        <f>SUM(K125:K129)/SUM(K125:L129)</f>
        <v>1</v>
      </c>
      <c r="M132" s="24">
        <f>SUM(K125:K129)/SUM(K125:K129,M125:M129)</f>
        <v>0.9444444444</v>
      </c>
    </row>
    <row r="133">
      <c r="A133" s="14" t="s">
        <v>35</v>
      </c>
      <c r="B133" s="16">
        <f t="shared" ref="B133:C133" si="65">AVERAGE(F125:F128)</f>
        <v>1</v>
      </c>
      <c r="C133" s="24">
        <f t="shared" si="65"/>
        <v>0.8916666667</v>
      </c>
      <c r="D133" s="24">
        <f>SUM(C125:C128)/SUM(C125:D128)</f>
        <v>1</v>
      </c>
      <c r="E133" s="24">
        <f>SUM(C125:C128)/SUM(C125:C128,E125:E128)</f>
        <v>0.8666666667</v>
      </c>
      <c r="H133" s="9"/>
      <c r="I133" s="14" t="s">
        <v>35</v>
      </c>
      <c r="J133" s="16">
        <f t="shared" ref="J133:K133" si="66">AVERAGE(N125:N128)</f>
        <v>1</v>
      </c>
      <c r="K133" s="24">
        <f t="shared" si="66"/>
        <v>0.9017857143</v>
      </c>
      <c r="L133" s="24">
        <f>SUM(K125:K128)/SUM(K125:L128)</f>
        <v>1</v>
      </c>
      <c r="M133" s="24">
        <f>SUM(K125:K128)/SUM(K125:K128,M125:M128)</f>
        <v>0.9090909091</v>
      </c>
    </row>
    <row r="134">
      <c r="A134" s="10" t="s">
        <v>36</v>
      </c>
      <c r="B134" s="25"/>
      <c r="C134" s="25"/>
      <c r="D134" s="25"/>
      <c r="E134" s="25"/>
      <c r="F134" s="25"/>
      <c r="G134" s="25"/>
      <c r="H134" s="9"/>
      <c r="I134" s="10" t="s">
        <v>36</v>
      </c>
      <c r="J134" s="25"/>
      <c r="K134" s="25"/>
      <c r="L134" s="25"/>
      <c r="M134" s="25"/>
      <c r="N134" s="25"/>
      <c r="O134" s="25"/>
    </row>
    <row r="135">
      <c r="A135" s="12" t="s">
        <v>18</v>
      </c>
      <c r="B135" s="13" t="s">
        <v>19</v>
      </c>
      <c r="C135" s="13" t="s">
        <v>20</v>
      </c>
      <c r="D135" s="13" t="s">
        <v>21</v>
      </c>
      <c r="E135" s="13" t="s">
        <v>22</v>
      </c>
      <c r="F135" s="13" t="s">
        <v>23</v>
      </c>
      <c r="G135" s="13" t="s">
        <v>24</v>
      </c>
      <c r="H135" s="9"/>
      <c r="I135" s="12" t="s">
        <v>18</v>
      </c>
      <c r="J135" s="13" t="s">
        <v>19</v>
      </c>
      <c r="K135" s="13" t="s">
        <v>20</v>
      </c>
      <c r="L135" s="13" t="s">
        <v>21</v>
      </c>
      <c r="M135" s="13" t="s">
        <v>22</v>
      </c>
      <c r="N135" s="13" t="s">
        <v>23</v>
      </c>
      <c r="O135" s="13" t="s">
        <v>24</v>
      </c>
    </row>
    <row r="136">
      <c r="A136" s="14" t="s">
        <v>37</v>
      </c>
      <c r="B136" s="15">
        <v>7.0</v>
      </c>
      <c r="C136" s="15">
        <v>6.0</v>
      </c>
      <c r="D136" s="15">
        <v>1.0</v>
      </c>
      <c r="E136" s="15">
        <v>0.0</v>
      </c>
      <c r="F136" s="16">
        <f>C136/(SUM(C136,D136))</f>
        <v>0.8571428571</v>
      </c>
      <c r="G136" s="16">
        <f>C136/SUM(C136,E136)</f>
        <v>1</v>
      </c>
      <c r="H136" s="9"/>
      <c r="I136" s="14" t="s">
        <v>37</v>
      </c>
      <c r="J136" s="15">
        <v>6.0</v>
      </c>
      <c r="K136" s="15">
        <v>6.0</v>
      </c>
      <c r="L136" s="15">
        <v>0.0</v>
      </c>
      <c r="M136" s="15">
        <v>0.0</v>
      </c>
      <c r="N136" s="16">
        <f>K136/(SUM(K136,L136))</f>
        <v>1</v>
      </c>
      <c r="O136" s="16">
        <f>K136/SUM(K136,M136)</f>
        <v>1</v>
      </c>
    </row>
    <row r="137">
      <c r="A137" s="17" t="s">
        <v>38</v>
      </c>
      <c r="B137" s="18" t="s">
        <v>27</v>
      </c>
      <c r="C137" s="18" t="s">
        <v>27</v>
      </c>
      <c r="D137" s="18" t="s">
        <v>27</v>
      </c>
      <c r="E137" s="18" t="s">
        <v>27</v>
      </c>
      <c r="F137" s="18" t="s">
        <v>27</v>
      </c>
      <c r="G137" s="18" t="s">
        <v>27</v>
      </c>
      <c r="H137" s="9"/>
      <c r="I137" s="17" t="s">
        <v>38</v>
      </c>
      <c r="J137" s="18" t="s">
        <v>27</v>
      </c>
      <c r="K137" s="18" t="s">
        <v>27</v>
      </c>
      <c r="L137" s="18" t="s">
        <v>27</v>
      </c>
      <c r="M137" s="18" t="s">
        <v>27</v>
      </c>
      <c r="N137" s="18" t="s">
        <v>27</v>
      </c>
      <c r="O137" s="18" t="s">
        <v>27</v>
      </c>
    </row>
    <row r="138">
      <c r="A138" s="14" t="s">
        <v>39</v>
      </c>
      <c r="B138" s="18" t="s">
        <v>27</v>
      </c>
      <c r="C138" s="18" t="s">
        <v>27</v>
      </c>
      <c r="D138" s="18" t="s">
        <v>27</v>
      </c>
      <c r="E138" s="18" t="s">
        <v>27</v>
      </c>
      <c r="F138" s="18" t="s">
        <v>27</v>
      </c>
      <c r="G138" s="18" t="s">
        <v>27</v>
      </c>
      <c r="H138" s="9"/>
      <c r="I138" s="14" t="s">
        <v>39</v>
      </c>
      <c r="J138" s="18" t="s">
        <v>27</v>
      </c>
      <c r="K138" s="18" t="s">
        <v>27</v>
      </c>
      <c r="L138" s="18" t="s">
        <v>27</v>
      </c>
      <c r="M138" s="18" t="s">
        <v>27</v>
      </c>
      <c r="N138" s="18" t="s">
        <v>27</v>
      </c>
      <c r="O138" s="18" t="s">
        <v>27</v>
      </c>
    </row>
    <row r="139">
      <c r="A139" s="14" t="s">
        <v>26</v>
      </c>
      <c r="B139" s="18" t="s">
        <v>27</v>
      </c>
      <c r="C139" s="18" t="s">
        <v>27</v>
      </c>
      <c r="D139" s="18" t="s">
        <v>27</v>
      </c>
      <c r="E139" s="18" t="s">
        <v>27</v>
      </c>
      <c r="F139" s="18" t="s">
        <v>27</v>
      </c>
      <c r="G139" s="18" t="s">
        <v>27</v>
      </c>
      <c r="H139" s="9"/>
      <c r="I139" s="14" t="s">
        <v>26</v>
      </c>
      <c r="J139" s="15">
        <v>3.0</v>
      </c>
      <c r="K139" s="15">
        <v>2.0</v>
      </c>
      <c r="L139" s="15">
        <v>1.0</v>
      </c>
      <c r="M139" s="15">
        <v>0.0</v>
      </c>
      <c r="N139" s="16">
        <f t="shared" ref="N139:N142" si="67">K139/(SUM(K139,L139))</f>
        <v>0.6666666667</v>
      </c>
      <c r="O139" s="16">
        <f t="shared" ref="O139:O142" si="68">K139/SUM(K139,M139)</f>
        <v>1</v>
      </c>
    </row>
    <row r="140">
      <c r="A140" s="14" t="s">
        <v>28</v>
      </c>
      <c r="B140" s="15">
        <v>2.0</v>
      </c>
      <c r="C140" s="15">
        <v>2.0</v>
      </c>
      <c r="D140" s="15">
        <v>0.0</v>
      </c>
      <c r="E140" s="15">
        <v>0.0</v>
      </c>
      <c r="F140" s="16">
        <f t="shared" ref="F140:F142" si="69">C140/(SUM(C140,D140))</f>
        <v>1</v>
      </c>
      <c r="G140" s="16">
        <f t="shared" ref="G140:G142" si="70">C140/SUM(C140,E140)</f>
        <v>1</v>
      </c>
      <c r="H140" s="9"/>
      <c r="I140" s="14" t="s">
        <v>28</v>
      </c>
      <c r="J140" s="15">
        <v>3.0</v>
      </c>
      <c r="K140" s="15">
        <v>3.0</v>
      </c>
      <c r="L140" s="15">
        <v>0.0</v>
      </c>
      <c r="M140" s="15">
        <v>0.0</v>
      </c>
      <c r="N140" s="16">
        <f t="shared" si="67"/>
        <v>1</v>
      </c>
      <c r="O140" s="16">
        <f t="shared" si="68"/>
        <v>1</v>
      </c>
    </row>
    <row r="141">
      <c r="A141" s="14" t="s">
        <v>29</v>
      </c>
      <c r="B141" s="15">
        <v>4.0</v>
      </c>
      <c r="C141" s="15">
        <v>4.0</v>
      </c>
      <c r="D141" s="15">
        <v>0.0</v>
      </c>
      <c r="E141" s="15">
        <v>0.0</v>
      </c>
      <c r="F141" s="16">
        <f t="shared" si="69"/>
        <v>1</v>
      </c>
      <c r="G141" s="16">
        <f t="shared" si="70"/>
        <v>1</v>
      </c>
      <c r="H141" s="9"/>
      <c r="I141" s="14" t="s">
        <v>29</v>
      </c>
      <c r="J141" s="15">
        <v>8.0</v>
      </c>
      <c r="K141" s="15">
        <v>8.0</v>
      </c>
      <c r="L141" s="15">
        <v>0.0</v>
      </c>
      <c r="M141" s="15">
        <v>0.0</v>
      </c>
      <c r="N141" s="16">
        <f t="shared" si="67"/>
        <v>1</v>
      </c>
      <c r="O141" s="16">
        <f t="shared" si="68"/>
        <v>1</v>
      </c>
    </row>
    <row r="142">
      <c r="A142" s="14" t="s">
        <v>40</v>
      </c>
      <c r="B142" s="15">
        <v>7.0</v>
      </c>
      <c r="C142" s="15">
        <v>7.0</v>
      </c>
      <c r="D142" s="15">
        <v>0.0</v>
      </c>
      <c r="E142" s="15">
        <v>0.0</v>
      </c>
      <c r="F142" s="16">
        <f t="shared" si="69"/>
        <v>1</v>
      </c>
      <c r="G142" s="16">
        <f t="shared" si="70"/>
        <v>1</v>
      </c>
      <c r="H142" s="9"/>
      <c r="I142" s="14" t="s">
        <v>40</v>
      </c>
      <c r="J142" s="15">
        <v>11.0</v>
      </c>
      <c r="K142" s="15">
        <v>11.0</v>
      </c>
      <c r="L142" s="15">
        <v>0.0</v>
      </c>
      <c r="M142" s="15">
        <v>0.0</v>
      </c>
      <c r="N142" s="16">
        <f t="shared" si="67"/>
        <v>1</v>
      </c>
      <c r="O142" s="16">
        <f t="shared" si="68"/>
        <v>1</v>
      </c>
    </row>
    <row r="143">
      <c r="A143" s="19" t="s">
        <v>31</v>
      </c>
      <c r="B143" s="20" t="s">
        <v>32</v>
      </c>
      <c r="D143" s="21" t="s">
        <v>33</v>
      </c>
      <c r="E143" s="22"/>
      <c r="H143" s="9"/>
      <c r="I143" s="19" t="s">
        <v>31</v>
      </c>
      <c r="J143" s="20" t="s">
        <v>32</v>
      </c>
      <c r="L143" s="21" t="s">
        <v>33</v>
      </c>
      <c r="M143" s="22"/>
    </row>
    <row r="144">
      <c r="A144" s="23"/>
      <c r="B144" s="13" t="s">
        <v>23</v>
      </c>
      <c r="C144" s="13" t="s">
        <v>24</v>
      </c>
      <c r="D144" s="13" t="s">
        <v>23</v>
      </c>
      <c r="E144" s="13" t="s">
        <v>24</v>
      </c>
      <c r="H144" s="9"/>
      <c r="I144" s="23"/>
      <c r="J144" s="13" t="s">
        <v>23</v>
      </c>
      <c r="K144" s="13" t="s">
        <v>24</v>
      </c>
      <c r="L144" s="13" t="s">
        <v>23</v>
      </c>
      <c r="M144" s="13" t="s">
        <v>24</v>
      </c>
    </row>
    <row r="145">
      <c r="A145" s="14" t="s">
        <v>34</v>
      </c>
      <c r="B145" s="24">
        <f t="shared" ref="B145:C145" si="71">AVERAGE(F136:F142)</f>
        <v>0.9642857143</v>
      </c>
      <c r="C145" s="24">
        <f t="shared" si="71"/>
        <v>1</v>
      </c>
      <c r="D145" s="24">
        <f>SUM(C136:C142)/SUM(C136:D142)</f>
        <v>0.95</v>
      </c>
      <c r="E145" s="24">
        <f>SUM(C136:C142)/SUM(C136:C142,E136:E142)</f>
        <v>1</v>
      </c>
      <c r="H145" s="9"/>
      <c r="I145" s="14" t="s">
        <v>34</v>
      </c>
      <c r="J145" s="24">
        <f t="shared" ref="J145:K145" si="72">AVERAGE(N136:N142)</f>
        <v>0.9333333333</v>
      </c>
      <c r="K145" s="24">
        <f t="shared" si="72"/>
        <v>1</v>
      </c>
      <c r="L145" s="24">
        <f>SUM(K136:K142)/SUM(K136:L142)</f>
        <v>0.9677419355</v>
      </c>
      <c r="M145" s="24">
        <f>SUM(K136:K142)/SUM(K136:K142,M136:M142)</f>
        <v>1</v>
      </c>
    </row>
    <row r="146">
      <c r="A146" s="14" t="s">
        <v>35</v>
      </c>
      <c r="B146" s="16">
        <f t="shared" ref="B146:C146" si="73">AVERAGE(F136:F141)</f>
        <v>0.9523809524</v>
      </c>
      <c r="C146" s="24">
        <f t="shared" si="73"/>
        <v>1</v>
      </c>
      <c r="D146" s="24">
        <f>SUM(C136:C141)/SUM(C136:D141)</f>
        <v>0.9230769231</v>
      </c>
      <c r="E146" s="24">
        <f>SUM(C136:C141)/SUM(C136:C141,E136:E141)</f>
        <v>1</v>
      </c>
      <c r="H146" s="9"/>
      <c r="I146" s="14" t="s">
        <v>35</v>
      </c>
      <c r="J146" s="16">
        <f t="shared" ref="J146:K146" si="74">AVERAGE(N136:N141)</f>
        <v>0.9166666667</v>
      </c>
      <c r="K146" s="24">
        <f t="shared" si="74"/>
        <v>1</v>
      </c>
      <c r="L146" s="24">
        <f>SUM(K136:K141)/SUM(K136:L141)</f>
        <v>0.95</v>
      </c>
      <c r="M146" s="24">
        <f>SUM(K136:K141)/SUM(K136:K141,M136:M141)</f>
        <v>1</v>
      </c>
      <c r="Q146" s="28"/>
    </row>
    <row r="147">
      <c r="A147" s="26" t="s">
        <v>41</v>
      </c>
      <c r="B147" s="13" t="s">
        <v>42</v>
      </c>
      <c r="C147" s="13" t="s">
        <v>20</v>
      </c>
      <c r="D147" s="13" t="s">
        <v>21</v>
      </c>
      <c r="E147" s="13" t="s">
        <v>22</v>
      </c>
      <c r="F147" s="13" t="s">
        <v>23</v>
      </c>
      <c r="G147" s="13" t="s">
        <v>24</v>
      </c>
      <c r="H147" s="9"/>
      <c r="I147" s="26" t="s">
        <v>41</v>
      </c>
      <c r="J147" s="13" t="s">
        <v>42</v>
      </c>
      <c r="K147" s="13" t="s">
        <v>20</v>
      </c>
      <c r="L147" s="13" t="s">
        <v>21</v>
      </c>
      <c r="M147" s="13" t="s">
        <v>22</v>
      </c>
      <c r="N147" s="13" t="s">
        <v>23</v>
      </c>
      <c r="O147" s="13" t="s">
        <v>24</v>
      </c>
    </row>
    <row r="148">
      <c r="A148" s="14" t="s">
        <v>37</v>
      </c>
      <c r="B148" s="15">
        <v>7.0</v>
      </c>
      <c r="C148" s="15">
        <v>7.0</v>
      </c>
      <c r="D148" s="15">
        <v>0.0</v>
      </c>
      <c r="E148" s="15">
        <v>0.0</v>
      </c>
      <c r="F148" s="16">
        <f>C148/SUM(C148,D148)</f>
        <v>1</v>
      </c>
      <c r="G148" s="16">
        <f>C148/SUM(C148,E148)</f>
        <v>1</v>
      </c>
      <c r="H148" s="9"/>
      <c r="I148" s="14" t="s">
        <v>37</v>
      </c>
      <c r="J148" s="15">
        <v>6.0</v>
      </c>
      <c r="K148" s="15">
        <v>6.0</v>
      </c>
      <c r="L148" s="15">
        <v>0.0</v>
      </c>
      <c r="M148" s="15">
        <v>0.0</v>
      </c>
      <c r="N148" s="16">
        <f>K148/SUM(K148,L148)</f>
        <v>1</v>
      </c>
      <c r="O148" s="16">
        <f>K148/SUM(K148,M148)</f>
        <v>1</v>
      </c>
    </row>
    <row r="149">
      <c r="A149" s="14" t="s">
        <v>38</v>
      </c>
      <c r="B149" s="18" t="s">
        <v>27</v>
      </c>
      <c r="C149" s="18" t="s">
        <v>27</v>
      </c>
      <c r="D149" s="18" t="s">
        <v>27</v>
      </c>
      <c r="E149" s="18" t="s">
        <v>27</v>
      </c>
      <c r="F149" s="18" t="s">
        <v>27</v>
      </c>
      <c r="G149" s="18" t="s">
        <v>27</v>
      </c>
      <c r="H149" s="9"/>
      <c r="I149" s="14" t="s">
        <v>38</v>
      </c>
      <c r="J149" s="18" t="s">
        <v>27</v>
      </c>
      <c r="K149" s="18" t="s">
        <v>27</v>
      </c>
      <c r="L149" s="18" t="s">
        <v>27</v>
      </c>
      <c r="M149" s="18" t="s">
        <v>27</v>
      </c>
      <c r="N149" s="18" t="s">
        <v>27</v>
      </c>
      <c r="O149" s="18" t="s">
        <v>27</v>
      </c>
    </row>
    <row r="150">
      <c r="A150" s="14" t="s">
        <v>39</v>
      </c>
      <c r="B150" s="18" t="s">
        <v>27</v>
      </c>
      <c r="C150" s="18" t="s">
        <v>27</v>
      </c>
      <c r="D150" s="18" t="s">
        <v>27</v>
      </c>
      <c r="E150" s="18" t="s">
        <v>27</v>
      </c>
      <c r="F150" s="18" t="s">
        <v>27</v>
      </c>
      <c r="G150" s="18" t="s">
        <v>27</v>
      </c>
      <c r="H150" s="9"/>
      <c r="I150" s="14" t="s">
        <v>39</v>
      </c>
      <c r="J150" s="18" t="s">
        <v>27</v>
      </c>
      <c r="K150" s="18" t="s">
        <v>27</v>
      </c>
      <c r="L150" s="18" t="s">
        <v>27</v>
      </c>
      <c r="M150" s="18" t="s">
        <v>27</v>
      </c>
      <c r="N150" s="18" t="s">
        <v>27</v>
      </c>
      <c r="O150" s="18" t="s">
        <v>27</v>
      </c>
    </row>
    <row r="151">
      <c r="A151" s="14" t="s">
        <v>26</v>
      </c>
      <c r="B151" s="18" t="s">
        <v>27</v>
      </c>
      <c r="C151" s="18" t="s">
        <v>27</v>
      </c>
      <c r="D151" s="18" t="s">
        <v>27</v>
      </c>
      <c r="E151" s="18" t="s">
        <v>27</v>
      </c>
      <c r="F151" s="18" t="s">
        <v>27</v>
      </c>
      <c r="G151" s="18" t="s">
        <v>27</v>
      </c>
      <c r="H151" s="9"/>
      <c r="I151" s="14" t="s">
        <v>26</v>
      </c>
      <c r="J151" s="15">
        <v>3.0</v>
      </c>
      <c r="K151" s="15">
        <v>2.0</v>
      </c>
      <c r="L151" s="15">
        <v>1.0</v>
      </c>
      <c r="M151" s="15">
        <v>0.0</v>
      </c>
      <c r="N151" s="16">
        <f>K151/SUM(K151,L151)</f>
        <v>0.6666666667</v>
      </c>
      <c r="O151" s="16">
        <f>K151/SUM(K151,M151)</f>
        <v>1</v>
      </c>
    </row>
    <row r="152">
      <c r="A152" s="19" t="s">
        <v>31</v>
      </c>
      <c r="B152" s="20" t="s">
        <v>32</v>
      </c>
      <c r="D152" s="21" t="s">
        <v>33</v>
      </c>
      <c r="E152" s="22"/>
      <c r="H152" s="9"/>
      <c r="I152" s="19" t="s">
        <v>31</v>
      </c>
      <c r="J152" s="20" t="s">
        <v>32</v>
      </c>
      <c r="L152" s="21" t="s">
        <v>33</v>
      </c>
      <c r="M152" s="22"/>
    </row>
    <row r="153">
      <c r="A153" s="23"/>
      <c r="B153" s="13" t="s">
        <v>23</v>
      </c>
      <c r="C153" s="13" t="s">
        <v>24</v>
      </c>
      <c r="D153" s="13" t="s">
        <v>23</v>
      </c>
      <c r="E153" s="13" t="s">
        <v>24</v>
      </c>
      <c r="H153" s="9"/>
      <c r="I153" s="23"/>
      <c r="J153" s="13" t="s">
        <v>23</v>
      </c>
      <c r="K153" s="13" t="s">
        <v>24</v>
      </c>
      <c r="L153" s="13" t="s">
        <v>23</v>
      </c>
      <c r="M153" s="13" t="s">
        <v>24</v>
      </c>
    </row>
    <row r="154">
      <c r="A154" s="14" t="s">
        <v>34</v>
      </c>
      <c r="B154" s="24">
        <f t="shared" ref="B154:C154" si="75">AVERAGE(F148:F151)</f>
        <v>1</v>
      </c>
      <c r="C154" s="24">
        <f t="shared" si="75"/>
        <v>1</v>
      </c>
      <c r="D154" s="24">
        <f>SUM(C148:C151)/SUM(C148:D151)</f>
        <v>1</v>
      </c>
      <c r="E154" s="24">
        <f>SUM(C148:C151)/SUM(C148:C151,E148:E151)</f>
        <v>1</v>
      </c>
      <c r="H154" s="9"/>
      <c r="I154" s="14" t="s">
        <v>34</v>
      </c>
      <c r="J154" s="24">
        <f t="shared" ref="J154:K154" si="76">AVERAGE(N148:N151)</f>
        <v>0.8333333333</v>
      </c>
      <c r="K154" s="24">
        <f t="shared" si="76"/>
        <v>1</v>
      </c>
      <c r="L154" s="24">
        <f>SUM(K148:K151)/SUM(K148:L151)</f>
        <v>0.8888888889</v>
      </c>
      <c r="M154" s="24">
        <f>SUM(K148:K151)/SUM(K148:K151,M148:M151)</f>
        <v>1</v>
      </c>
    </row>
    <row r="155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</row>
    <row r="156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</row>
    <row r="157">
      <c r="A157" s="6" t="s">
        <v>49</v>
      </c>
      <c r="B157" s="7" t="s">
        <v>15</v>
      </c>
      <c r="C157" s="8"/>
      <c r="D157" s="8"/>
      <c r="E157" s="8"/>
      <c r="F157" s="8"/>
      <c r="G157" s="8"/>
      <c r="H157" s="9"/>
      <c r="I157" s="6" t="s">
        <v>50</v>
      </c>
      <c r="J157" s="7" t="s">
        <v>15</v>
      </c>
      <c r="K157" s="8"/>
      <c r="L157" s="8"/>
      <c r="M157" s="8"/>
      <c r="N157" s="8"/>
      <c r="O157" s="8"/>
    </row>
    <row r="158">
      <c r="A158" s="10" t="s">
        <v>17</v>
      </c>
      <c r="B158" s="11"/>
      <c r="C158" s="11"/>
      <c r="D158" s="11"/>
      <c r="E158" s="11"/>
      <c r="F158" s="11"/>
      <c r="G158" s="11"/>
      <c r="H158" s="9"/>
      <c r="I158" s="10" t="s">
        <v>17</v>
      </c>
      <c r="J158" s="11"/>
      <c r="K158" s="11"/>
      <c r="L158" s="11"/>
      <c r="M158" s="11"/>
      <c r="N158" s="11"/>
      <c r="O158" s="11"/>
    </row>
    <row r="159">
      <c r="A159" s="12" t="s">
        <v>18</v>
      </c>
      <c r="B159" s="13" t="s">
        <v>19</v>
      </c>
      <c r="C159" s="13" t="s">
        <v>20</v>
      </c>
      <c r="D159" s="13" t="s">
        <v>21</v>
      </c>
      <c r="E159" s="13" t="s">
        <v>22</v>
      </c>
      <c r="F159" s="13" t="s">
        <v>23</v>
      </c>
      <c r="G159" s="13" t="s">
        <v>24</v>
      </c>
      <c r="H159" s="9"/>
      <c r="I159" s="12" t="s">
        <v>18</v>
      </c>
      <c r="J159" s="13" t="s">
        <v>19</v>
      </c>
      <c r="K159" s="13" t="s">
        <v>20</v>
      </c>
      <c r="L159" s="13" t="s">
        <v>21</v>
      </c>
      <c r="M159" s="13" t="s">
        <v>22</v>
      </c>
      <c r="N159" s="13" t="s">
        <v>23</v>
      </c>
      <c r="O159" s="13" t="s">
        <v>24</v>
      </c>
    </row>
    <row r="160">
      <c r="A160" s="14" t="s">
        <v>25</v>
      </c>
      <c r="B160" s="15">
        <v>2.0</v>
      </c>
      <c r="C160" s="15">
        <v>2.0</v>
      </c>
      <c r="D160" s="15">
        <v>0.0</v>
      </c>
      <c r="E160" s="15">
        <v>0.0</v>
      </c>
      <c r="F160" s="16">
        <f>C160/(SUM(C160,D160))</f>
        <v>1</v>
      </c>
      <c r="G160" s="16">
        <f>C160/SUM(C160,E160)</f>
        <v>1</v>
      </c>
      <c r="H160" s="9"/>
      <c r="I160" s="14" t="s">
        <v>25</v>
      </c>
      <c r="J160" s="15">
        <v>9.0</v>
      </c>
      <c r="K160" s="15">
        <v>7.0</v>
      </c>
      <c r="L160" s="15">
        <v>2.0</v>
      </c>
      <c r="M160" s="15">
        <v>0.0</v>
      </c>
      <c r="N160" s="16">
        <f>K160/(SUM(K160,L160))</f>
        <v>0.7777777778</v>
      </c>
      <c r="O160" s="16">
        <f>K160/SUM(K160,M160)</f>
        <v>1</v>
      </c>
    </row>
    <row r="161">
      <c r="A161" s="17" t="s">
        <v>26</v>
      </c>
      <c r="B161" s="18" t="s">
        <v>27</v>
      </c>
      <c r="C161" s="18" t="s">
        <v>27</v>
      </c>
      <c r="D161" s="18" t="s">
        <v>27</v>
      </c>
      <c r="E161" s="18" t="s">
        <v>27</v>
      </c>
      <c r="F161" s="18" t="s">
        <v>27</v>
      </c>
      <c r="G161" s="18" t="s">
        <v>27</v>
      </c>
      <c r="H161" s="9"/>
      <c r="I161" s="17" t="s">
        <v>26</v>
      </c>
      <c r="J161" s="18" t="s">
        <v>27</v>
      </c>
      <c r="K161" s="18" t="s">
        <v>27</v>
      </c>
      <c r="L161" s="18" t="s">
        <v>27</v>
      </c>
      <c r="M161" s="18" t="s">
        <v>27</v>
      </c>
      <c r="N161" s="18" t="s">
        <v>27</v>
      </c>
      <c r="O161" s="18" t="s">
        <v>27</v>
      </c>
    </row>
    <row r="162">
      <c r="A162" s="14" t="s">
        <v>28</v>
      </c>
      <c r="B162" s="15">
        <v>2.0</v>
      </c>
      <c r="C162" s="15">
        <v>2.0</v>
      </c>
      <c r="D162" s="15">
        <v>0.0</v>
      </c>
      <c r="E162" s="15">
        <v>0.0</v>
      </c>
      <c r="F162" s="16">
        <f t="shared" ref="F162:F164" si="77">C162/(SUM(C162,D162))</f>
        <v>1</v>
      </c>
      <c r="G162" s="16">
        <f t="shared" ref="G162:G164" si="78">C162/SUM(C162,E162)</f>
        <v>1</v>
      </c>
      <c r="H162" s="9"/>
      <c r="I162" s="14" t="s">
        <v>28</v>
      </c>
      <c r="J162" s="15">
        <v>2.0</v>
      </c>
      <c r="K162" s="15">
        <v>2.0</v>
      </c>
      <c r="L162" s="15">
        <v>0.0</v>
      </c>
      <c r="M162" s="15">
        <v>0.0</v>
      </c>
      <c r="N162" s="16">
        <f t="shared" ref="N162:N164" si="79">K162/(SUM(K162,L162))</f>
        <v>1</v>
      </c>
      <c r="O162" s="16">
        <f t="shared" ref="O162:O164" si="80">K162/SUM(K162,M162)</f>
        <v>1</v>
      </c>
    </row>
    <row r="163">
      <c r="A163" s="14" t="s">
        <v>29</v>
      </c>
      <c r="B163" s="15">
        <v>1.0</v>
      </c>
      <c r="C163" s="15">
        <v>1.0</v>
      </c>
      <c r="D163" s="15">
        <v>0.0</v>
      </c>
      <c r="E163" s="15">
        <v>0.0</v>
      </c>
      <c r="F163" s="16">
        <f t="shared" si="77"/>
        <v>1</v>
      </c>
      <c r="G163" s="16">
        <f t="shared" si="78"/>
        <v>1</v>
      </c>
      <c r="H163" s="9"/>
      <c r="I163" s="14" t="s">
        <v>29</v>
      </c>
      <c r="J163" s="15">
        <v>10.0</v>
      </c>
      <c r="K163" s="15">
        <v>10.0</v>
      </c>
      <c r="L163" s="15">
        <v>0.0</v>
      </c>
      <c r="M163" s="15">
        <v>0.0</v>
      </c>
      <c r="N163" s="16">
        <f t="shared" si="79"/>
        <v>1</v>
      </c>
      <c r="O163" s="16">
        <f t="shared" si="80"/>
        <v>1</v>
      </c>
    </row>
    <row r="164">
      <c r="A164" s="14" t="s">
        <v>30</v>
      </c>
      <c r="B164" s="15">
        <v>3.0</v>
      </c>
      <c r="C164" s="15">
        <v>3.0</v>
      </c>
      <c r="D164" s="15">
        <v>0.0</v>
      </c>
      <c r="E164" s="15">
        <v>0.0</v>
      </c>
      <c r="F164" s="16">
        <f t="shared" si="77"/>
        <v>1</v>
      </c>
      <c r="G164" s="16">
        <f t="shared" si="78"/>
        <v>1</v>
      </c>
      <c r="H164" s="9"/>
      <c r="I164" s="14" t="s">
        <v>30</v>
      </c>
      <c r="J164" s="15">
        <v>12.0</v>
      </c>
      <c r="K164" s="15">
        <v>10.0</v>
      </c>
      <c r="L164" s="15">
        <v>2.0</v>
      </c>
      <c r="M164" s="15">
        <v>1.0</v>
      </c>
      <c r="N164" s="16">
        <f t="shared" si="79"/>
        <v>0.8333333333</v>
      </c>
      <c r="O164" s="16">
        <f t="shared" si="80"/>
        <v>0.9090909091</v>
      </c>
    </row>
    <row r="165">
      <c r="A165" s="19" t="s">
        <v>31</v>
      </c>
      <c r="B165" s="20" t="s">
        <v>32</v>
      </c>
      <c r="D165" s="21" t="s">
        <v>33</v>
      </c>
      <c r="E165" s="22"/>
      <c r="H165" s="9"/>
      <c r="I165" s="19" t="s">
        <v>31</v>
      </c>
      <c r="J165" s="20" t="s">
        <v>32</v>
      </c>
      <c r="L165" s="21" t="s">
        <v>33</v>
      </c>
      <c r="M165" s="22"/>
    </row>
    <row r="166">
      <c r="A166" s="23"/>
      <c r="B166" s="13" t="s">
        <v>23</v>
      </c>
      <c r="C166" s="13" t="s">
        <v>24</v>
      </c>
      <c r="D166" s="13" t="s">
        <v>23</v>
      </c>
      <c r="E166" s="13" t="s">
        <v>24</v>
      </c>
      <c r="H166" s="9"/>
      <c r="I166" s="23"/>
      <c r="J166" s="13" t="s">
        <v>23</v>
      </c>
      <c r="K166" s="13" t="s">
        <v>24</v>
      </c>
      <c r="L166" s="13" t="s">
        <v>23</v>
      </c>
      <c r="M166" s="13" t="s">
        <v>24</v>
      </c>
    </row>
    <row r="167">
      <c r="A167" s="14" t="s">
        <v>34</v>
      </c>
      <c r="B167" s="24">
        <f t="shared" ref="B167:C167" si="81">AVERAGE(F160:F164)</f>
        <v>1</v>
      </c>
      <c r="C167" s="24">
        <f t="shared" si="81"/>
        <v>1</v>
      </c>
      <c r="D167" s="24">
        <f>SUM(C160:C164)/SUM(C160:D164)</f>
        <v>1</v>
      </c>
      <c r="E167" s="24">
        <f>SUM(C160:C164)/SUM(C160:C164,E160:E164)</f>
        <v>1</v>
      </c>
      <c r="H167" s="9"/>
      <c r="I167" s="14" t="s">
        <v>34</v>
      </c>
      <c r="J167" s="24">
        <f t="shared" ref="J167:K167" si="82">AVERAGE(N160:N164)</f>
        <v>0.9027777778</v>
      </c>
      <c r="K167" s="24">
        <f t="shared" si="82"/>
        <v>0.9772727273</v>
      </c>
      <c r="L167" s="24">
        <f>SUM(K160:K164)/SUM(K160:L164)</f>
        <v>0.8787878788</v>
      </c>
      <c r="M167" s="24">
        <f>SUM(K160:K164)/SUM(K160:K164,M160:M164)</f>
        <v>0.9666666667</v>
      </c>
    </row>
    <row r="168">
      <c r="A168" s="14" t="s">
        <v>35</v>
      </c>
      <c r="B168" s="16">
        <f t="shared" ref="B168:C168" si="83">AVERAGE(F160:F163)</f>
        <v>1</v>
      </c>
      <c r="C168" s="24">
        <f t="shared" si="83"/>
        <v>1</v>
      </c>
      <c r="D168" s="24">
        <f>SUM(C160:C163)/SUM(C160:D163)</f>
        <v>1</v>
      </c>
      <c r="E168" s="24">
        <f>SUM(C160:C163)/SUM(C160:C163,E160:E163)</f>
        <v>1</v>
      </c>
      <c r="H168" s="9"/>
      <c r="I168" s="14" t="s">
        <v>35</v>
      </c>
      <c r="J168" s="16">
        <f t="shared" ref="J168:K168" si="84">AVERAGE(N160:N163)</f>
        <v>0.9259259259</v>
      </c>
      <c r="K168" s="24">
        <f t="shared" si="84"/>
        <v>1</v>
      </c>
      <c r="L168" s="24">
        <f>SUM(K160:K163)/SUM(K160:L163)</f>
        <v>0.9047619048</v>
      </c>
      <c r="M168" s="24">
        <f>SUM(K160:K163)/SUM(K160:K163,M160:M163)</f>
        <v>1</v>
      </c>
    </row>
    <row r="169">
      <c r="A169" s="10" t="s">
        <v>36</v>
      </c>
      <c r="B169" s="25"/>
      <c r="C169" s="25"/>
      <c r="D169" s="25"/>
      <c r="E169" s="25"/>
      <c r="F169" s="25"/>
      <c r="G169" s="25"/>
      <c r="H169" s="9"/>
      <c r="I169" s="10" t="s">
        <v>36</v>
      </c>
      <c r="J169" s="25"/>
      <c r="K169" s="25"/>
      <c r="L169" s="25"/>
      <c r="M169" s="25"/>
      <c r="N169" s="25"/>
      <c r="O169" s="25"/>
    </row>
    <row r="170">
      <c r="A170" s="12" t="s">
        <v>18</v>
      </c>
      <c r="B170" s="13" t="s">
        <v>19</v>
      </c>
      <c r="C170" s="13" t="s">
        <v>20</v>
      </c>
      <c r="D170" s="13" t="s">
        <v>21</v>
      </c>
      <c r="E170" s="13" t="s">
        <v>22</v>
      </c>
      <c r="F170" s="13" t="s">
        <v>23</v>
      </c>
      <c r="G170" s="13" t="s">
        <v>24</v>
      </c>
      <c r="H170" s="9"/>
      <c r="I170" s="12" t="s">
        <v>18</v>
      </c>
      <c r="J170" s="13" t="s">
        <v>19</v>
      </c>
      <c r="K170" s="13" t="s">
        <v>20</v>
      </c>
      <c r="L170" s="13" t="s">
        <v>21</v>
      </c>
      <c r="M170" s="13" t="s">
        <v>22</v>
      </c>
      <c r="N170" s="13" t="s">
        <v>23</v>
      </c>
      <c r="O170" s="13" t="s">
        <v>24</v>
      </c>
    </row>
    <row r="171">
      <c r="A171" s="14" t="s">
        <v>37</v>
      </c>
      <c r="B171" s="15">
        <v>2.0</v>
      </c>
      <c r="C171" s="15">
        <v>2.0</v>
      </c>
      <c r="D171" s="15">
        <v>0.0</v>
      </c>
      <c r="E171" s="15">
        <v>0.0</v>
      </c>
      <c r="F171" s="16">
        <f>C171/(SUM(C171,D171))</f>
        <v>1</v>
      </c>
      <c r="G171" s="16">
        <f>C171/SUM(C171,E171)</f>
        <v>1</v>
      </c>
      <c r="H171" s="9"/>
      <c r="I171" s="14" t="s">
        <v>37</v>
      </c>
      <c r="J171" s="15">
        <v>9.0</v>
      </c>
      <c r="K171" s="15">
        <v>6.0</v>
      </c>
      <c r="L171" s="15">
        <v>3.0</v>
      </c>
      <c r="M171" s="15">
        <v>0.0</v>
      </c>
      <c r="N171" s="16">
        <f>K171/(SUM(K171,L171))</f>
        <v>0.6666666667</v>
      </c>
      <c r="O171" s="16">
        <f>K171/SUM(K171,M171)</f>
        <v>1</v>
      </c>
    </row>
    <row r="172">
      <c r="A172" s="17" t="s">
        <v>38</v>
      </c>
      <c r="B172" s="18" t="s">
        <v>27</v>
      </c>
      <c r="C172" s="18" t="s">
        <v>27</v>
      </c>
      <c r="D172" s="18" t="s">
        <v>27</v>
      </c>
      <c r="E172" s="18" t="s">
        <v>27</v>
      </c>
      <c r="F172" s="18" t="s">
        <v>27</v>
      </c>
      <c r="G172" s="18" t="s">
        <v>27</v>
      </c>
      <c r="H172" s="9"/>
      <c r="I172" s="17" t="s">
        <v>38</v>
      </c>
      <c r="J172" s="18" t="s">
        <v>27</v>
      </c>
      <c r="K172" s="18" t="s">
        <v>27</v>
      </c>
      <c r="L172" s="18" t="s">
        <v>27</v>
      </c>
      <c r="M172" s="18" t="s">
        <v>27</v>
      </c>
      <c r="N172" s="18" t="s">
        <v>27</v>
      </c>
      <c r="O172" s="18" t="s">
        <v>27</v>
      </c>
    </row>
    <row r="173">
      <c r="A173" s="14" t="s">
        <v>39</v>
      </c>
      <c r="B173" s="18" t="s">
        <v>27</v>
      </c>
      <c r="C173" s="18" t="s">
        <v>27</v>
      </c>
      <c r="D173" s="18" t="s">
        <v>27</v>
      </c>
      <c r="E173" s="18" t="s">
        <v>27</v>
      </c>
      <c r="F173" s="18" t="s">
        <v>27</v>
      </c>
      <c r="G173" s="18" t="s">
        <v>27</v>
      </c>
      <c r="H173" s="9"/>
      <c r="I173" s="14" t="s">
        <v>39</v>
      </c>
      <c r="J173" s="18" t="s">
        <v>27</v>
      </c>
      <c r="K173" s="18" t="s">
        <v>27</v>
      </c>
      <c r="L173" s="18" t="s">
        <v>27</v>
      </c>
      <c r="M173" s="18" t="s">
        <v>27</v>
      </c>
      <c r="N173" s="18" t="s">
        <v>27</v>
      </c>
      <c r="O173" s="18" t="s">
        <v>27</v>
      </c>
    </row>
    <row r="174">
      <c r="A174" s="14" t="s">
        <v>26</v>
      </c>
      <c r="B174" s="18" t="s">
        <v>27</v>
      </c>
      <c r="C174" s="18" t="s">
        <v>27</v>
      </c>
      <c r="D174" s="18" t="s">
        <v>27</v>
      </c>
      <c r="E174" s="18" t="s">
        <v>27</v>
      </c>
      <c r="F174" s="18" t="s">
        <v>27</v>
      </c>
      <c r="G174" s="18" t="s">
        <v>27</v>
      </c>
      <c r="H174" s="9"/>
      <c r="I174" s="14" t="s">
        <v>26</v>
      </c>
      <c r="J174" s="18" t="s">
        <v>27</v>
      </c>
      <c r="K174" s="18" t="s">
        <v>27</v>
      </c>
      <c r="L174" s="18" t="s">
        <v>27</v>
      </c>
      <c r="M174" s="18" t="s">
        <v>27</v>
      </c>
      <c r="N174" s="18" t="s">
        <v>27</v>
      </c>
      <c r="O174" s="18" t="s">
        <v>27</v>
      </c>
    </row>
    <row r="175">
      <c r="A175" s="14" t="s">
        <v>28</v>
      </c>
      <c r="B175" s="15">
        <v>2.0</v>
      </c>
      <c r="C175" s="15">
        <v>2.0</v>
      </c>
      <c r="D175" s="15">
        <v>0.0</v>
      </c>
      <c r="E175" s="15">
        <v>0.0</v>
      </c>
      <c r="F175" s="16">
        <f t="shared" ref="F175:F177" si="85">C175/(SUM(C175,D175))</f>
        <v>1</v>
      </c>
      <c r="G175" s="16">
        <f t="shared" ref="G175:G177" si="86">C175/SUM(C175,E175)</f>
        <v>1</v>
      </c>
      <c r="H175" s="9"/>
      <c r="I175" s="14" t="s">
        <v>28</v>
      </c>
      <c r="J175" s="15">
        <v>2.0</v>
      </c>
      <c r="K175" s="15">
        <v>2.0</v>
      </c>
      <c r="L175" s="15">
        <v>0.0</v>
      </c>
      <c r="M175" s="15">
        <v>0.0</v>
      </c>
      <c r="N175" s="16">
        <f t="shared" ref="N175:N177" si="87">K175/(SUM(K175,L175))</f>
        <v>1</v>
      </c>
      <c r="O175" s="16">
        <f t="shared" ref="O175:O177" si="88">K175/SUM(K175,M175)</f>
        <v>1</v>
      </c>
    </row>
    <row r="176">
      <c r="A176" s="14" t="s">
        <v>29</v>
      </c>
      <c r="B176" s="15">
        <v>1.0</v>
      </c>
      <c r="C176" s="15">
        <v>1.0</v>
      </c>
      <c r="D176" s="15">
        <v>0.0</v>
      </c>
      <c r="E176" s="15">
        <v>0.0</v>
      </c>
      <c r="F176" s="16">
        <f t="shared" si="85"/>
        <v>1</v>
      </c>
      <c r="G176" s="16">
        <f t="shared" si="86"/>
        <v>1</v>
      </c>
      <c r="H176" s="9"/>
      <c r="I176" s="14" t="s">
        <v>29</v>
      </c>
      <c r="J176" s="15">
        <v>10.0</v>
      </c>
      <c r="K176" s="15">
        <v>10.0</v>
      </c>
      <c r="L176" s="15">
        <v>0.0</v>
      </c>
      <c r="M176" s="15">
        <v>0.0</v>
      </c>
      <c r="N176" s="16">
        <f t="shared" si="87"/>
        <v>1</v>
      </c>
      <c r="O176" s="16">
        <f t="shared" si="88"/>
        <v>1</v>
      </c>
    </row>
    <row r="177">
      <c r="A177" s="14" t="s">
        <v>40</v>
      </c>
      <c r="B177" s="15">
        <v>3.0</v>
      </c>
      <c r="C177" s="15">
        <v>3.0</v>
      </c>
      <c r="D177" s="15">
        <v>0.0</v>
      </c>
      <c r="E177" s="15">
        <v>0.0</v>
      </c>
      <c r="F177" s="16">
        <f t="shared" si="85"/>
        <v>1</v>
      </c>
      <c r="G177" s="16">
        <f t="shared" si="86"/>
        <v>1</v>
      </c>
      <c r="H177" s="9"/>
      <c r="I177" s="14" t="s">
        <v>40</v>
      </c>
      <c r="J177" s="15">
        <v>12.0</v>
      </c>
      <c r="K177" s="15">
        <v>10.0</v>
      </c>
      <c r="L177" s="15">
        <v>2.0</v>
      </c>
      <c r="M177" s="15">
        <v>0.0</v>
      </c>
      <c r="N177" s="16">
        <f t="shared" si="87"/>
        <v>0.8333333333</v>
      </c>
      <c r="O177" s="16">
        <f t="shared" si="88"/>
        <v>1</v>
      </c>
    </row>
    <row r="178">
      <c r="A178" s="19" t="s">
        <v>31</v>
      </c>
      <c r="B178" s="20" t="s">
        <v>32</v>
      </c>
      <c r="D178" s="21" t="s">
        <v>33</v>
      </c>
      <c r="E178" s="22"/>
      <c r="H178" s="9"/>
      <c r="I178" s="19" t="s">
        <v>31</v>
      </c>
      <c r="J178" s="20" t="s">
        <v>32</v>
      </c>
      <c r="L178" s="21" t="s">
        <v>33</v>
      </c>
      <c r="M178" s="22"/>
    </row>
    <row r="179">
      <c r="A179" s="23"/>
      <c r="B179" s="13" t="s">
        <v>23</v>
      </c>
      <c r="C179" s="13" t="s">
        <v>24</v>
      </c>
      <c r="D179" s="13" t="s">
        <v>23</v>
      </c>
      <c r="E179" s="13" t="s">
        <v>24</v>
      </c>
      <c r="H179" s="9"/>
      <c r="I179" s="23"/>
      <c r="J179" s="13" t="s">
        <v>23</v>
      </c>
      <c r="K179" s="13" t="s">
        <v>24</v>
      </c>
      <c r="L179" s="13" t="s">
        <v>23</v>
      </c>
      <c r="M179" s="13" t="s">
        <v>24</v>
      </c>
    </row>
    <row r="180">
      <c r="A180" s="14" t="s">
        <v>34</v>
      </c>
      <c r="B180" s="24">
        <f t="shared" ref="B180:C180" si="89">AVERAGE(F171:F177)</f>
        <v>1</v>
      </c>
      <c r="C180" s="24">
        <f t="shared" si="89"/>
        <v>1</v>
      </c>
      <c r="D180" s="24">
        <f>SUM(C171:C177)/SUM(C171:D177)</f>
        <v>1</v>
      </c>
      <c r="E180" s="24">
        <f>SUM(C171:C177)/SUM(C171:C177,E171:E177)</f>
        <v>1</v>
      </c>
      <c r="H180" s="9"/>
      <c r="I180" s="14" t="s">
        <v>34</v>
      </c>
      <c r="J180" s="24">
        <f t="shared" ref="J180:K180" si="90">AVERAGE(N171:N177)</f>
        <v>0.875</v>
      </c>
      <c r="K180" s="24">
        <f t="shared" si="90"/>
        <v>1</v>
      </c>
      <c r="L180" s="24">
        <f>SUM(K171:K177)/SUM(K171:L177)</f>
        <v>0.8484848485</v>
      </c>
      <c r="M180" s="24">
        <f>SUM(K171:K177)/SUM(K171:K177,M171:M177)</f>
        <v>1</v>
      </c>
    </row>
    <row r="181">
      <c r="A181" s="14" t="s">
        <v>35</v>
      </c>
      <c r="B181" s="16">
        <f t="shared" ref="B181:C181" si="91">AVERAGE(F171:F176)</f>
        <v>1</v>
      </c>
      <c r="C181" s="24">
        <f t="shared" si="91"/>
        <v>1</v>
      </c>
      <c r="D181" s="24">
        <f>SUM(C171:C176)/SUM(C171:D176)</f>
        <v>1</v>
      </c>
      <c r="E181" s="24">
        <f>SUM(C171:C176)/SUM(C171:C176,E171:E176)</f>
        <v>1</v>
      </c>
      <c r="H181" s="9"/>
      <c r="I181" s="14" t="s">
        <v>35</v>
      </c>
      <c r="J181" s="16">
        <f t="shared" ref="J181:K181" si="92">AVERAGE(N171:N176)</f>
        <v>0.8888888889</v>
      </c>
      <c r="K181" s="24">
        <f t="shared" si="92"/>
        <v>1</v>
      </c>
      <c r="L181" s="24">
        <f>SUM(K171:K176)/SUM(K171:L176)</f>
        <v>0.8571428571</v>
      </c>
      <c r="M181" s="24">
        <f>SUM(K171:K176)/SUM(K171:K176,M171:M176)</f>
        <v>1</v>
      </c>
    </row>
    <row r="182">
      <c r="A182" s="26" t="s">
        <v>41</v>
      </c>
      <c r="B182" s="13" t="s">
        <v>42</v>
      </c>
      <c r="C182" s="13" t="s">
        <v>20</v>
      </c>
      <c r="D182" s="13" t="s">
        <v>21</v>
      </c>
      <c r="E182" s="13" t="s">
        <v>22</v>
      </c>
      <c r="F182" s="13" t="s">
        <v>23</v>
      </c>
      <c r="G182" s="13" t="s">
        <v>24</v>
      </c>
      <c r="H182" s="9"/>
      <c r="I182" s="26" t="s">
        <v>41</v>
      </c>
      <c r="J182" s="13" t="s">
        <v>42</v>
      </c>
      <c r="K182" s="13" t="s">
        <v>20</v>
      </c>
      <c r="L182" s="13" t="s">
        <v>21</v>
      </c>
      <c r="M182" s="13" t="s">
        <v>22</v>
      </c>
      <c r="N182" s="13" t="s">
        <v>23</v>
      </c>
      <c r="O182" s="13" t="s">
        <v>24</v>
      </c>
    </row>
    <row r="183">
      <c r="A183" s="14" t="s">
        <v>37</v>
      </c>
      <c r="B183" s="15">
        <v>2.0</v>
      </c>
      <c r="C183" s="15">
        <v>2.0</v>
      </c>
      <c r="D183" s="15">
        <v>0.0</v>
      </c>
      <c r="E183" s="15">
        <v>0.0</v>
      </c>
      <c r="F183" s="16">
        <f>C183/SUM(C183,D183)</f>
        <v>1</v>
      </c>
      <c r="G183" s="16">
        <f>C183/SUM(C183,E183)</f>
        <v>1</v>
      </c>
      <c r="H183" s="9"/>
      <c r="I183" s="14" t="s">
        <v>37</v>
      </c>
      <c r="J183" s="15">
        <v>9.0</v>
      </c>
      <c r="K183" s="15">
        <v>7.0</v>
      </c>
      <c r="L183" s="15">
        <v>2.0</v>
      </c>
      <c r="M183" s="15">
        <v>0.0</v>
      </c>
      <c r="N183" s="16">
        <f>K183/SUM(K183,L183)</f>
        <v>0.7777777778</v>
      </c>
      <c r="O183" s="16">
        <f>K183/SUM(K183,M183)</f>
        <v>1</v>
      </c>
    </row>
    <row r="184">
      <c r="A184" s="14" t="s">
        <v>38</v>
      </c>
      <c r="B184" s="18" t="s">
        <v>27</v>
      </c>
      <c r="C184" s="18" t="s">
        <v>27</v>
      </c>
      <c r="D184" s="18" t="s">
        <v>27</v>
      </c>
      <c r="E184" s="18" t="s">
        <v>27</v>
      </c>
      <c r="F184" s="18" t="s">
        <v>27</v>
      </c>
      <c r="G184" s="18" t="s">
        <v>27</v>
      </c>
      <c r="H184" s="9"/>
      <c r="I184" s="14" t="s">
        <v>38</v>
      </c>
      <c r="J184" s="18" t="s">
        <v>27</v>
      </c>
      <c r="K184" s="18" t="s">
        <v>27</v>
      </c>
      <c r="L184" s="18" t="s">
        <v>27</v>
      </c>
      <c r="M184" s="18" t="s">
        <v>27</v>
      </c>
      <c r="N184" s="18" t="s">
        <v>27</v>
      </c>
      <c r="O184" s="18" t="s">
        <v>27</v>
      </c>
    </row>
    <row r="185">
      <c r="A185" s="14" t="s">
        <v>39</v>
      </c>
      <c r="B185" s="18" t="s">
        <v>27</v>
      </c>
      <c r="C185" s="18" t="s">
        <v>27</v>
      </c>
      <c r="D185" s="18" t="s">
        <v>27</v>
      </c>
      <c r="E185" s="18" t="s">
        <v>27</v>
      </c>
      <c r="F185" s="18" t="s">
        <v>27</v>
      </c>
      <c r="G185" s="18" t="s">
        <v>27</v>
      </c>
      <c r="H185" s="9"/>
      <c r="I185" s="14" t="s">
        <v>39</v>
      </c>
      <c r="J185" s="18" t="s">
        <v>27</v>
      </c>
      <c r="K185" s="18" t="s">
        <v>27</v>
      </c>
      <c r="L185" s="18" t="s">
        <v>27</v>
      </c>
      <c r="M185" s="18" t="s">
        <v>27</v>
      </c>
      <c r="N185" s="18" t="s">
        <v>27</v>
      </c>
      <c r="O185" s="18" t="s">
        <v>27</v>
      </c>
    </row>
    <row r="186">
      <c r="A186" s="14" t="s">
        <v>26</v>
      </c>
      <c r="B186" s="18" t="s">
        <v>27</v>
      </c>
      <c r="C186" s="18" t="s">
        <v>27</v>
      </c>
      <c r="D186" s="18" t="s">
        <v>27</v>
      </c>
      <c r="E186" s="18" t="s">
        <v>27</v>
      </c>
      <c r="F186" s="18" t="s">
        <v>27</v>
      </c>
      <c r="G186" s="18" t="s">
        <v>27</v>
      </c>
      <c r="H186" s="9"/>
      <c r="I186" s="14" t="s">
        <v>26</v>
      </c>
      <c r="J186" s="18" t="s">
        <v>27</v>
      </c>
      <c r="K186" s="18" t="s">
        <v>27</v>
      </c>
      <c r="L186" s="18" t="s">
        <v>27</v>
      </c>
      <c r="M186" s="18" t="s">
        <v>27</v>
      </c>
      <c r="N186" s="18" t="s">
        <v>27</v>
      </c>
      <c r="O186" s="18" t="s">
        <v>27</v>
      </c>
    </row>
    <row r="187">
      <c r="A187" s="19" t="s">
        <v>31</v>
      </c>
      <c r="B187" s="20" t="s">
        <v>32</v>
      </c>
      <c r="D187" s="21" t="s">
        <v>33</v>
      </c>
      <c r="E187" s="22"/>
      <c r="H187" s="9"/>
      <c r="I187" s="19" t="s">
        <v>31</v>
      </c>
      <c r="J187" s="20" t="s">
        <v>32</v>
      </c>
      <c r="L187" s="21" t="s">
        <v>33</v>
      </c>
      <c r="M187" s="22"/>
    </row>
    <row r="188">
      <c r="A188" s="23"/>
      <c r="B188" s="13" t="s">
        <v>23</v>
      </c>
      <c r="C188" s="13" t="s">
        <v>24</v>
      </c>
      <c r="D188" s="13" t="s">
        <v>23</v>
      </c>
      <c r="E188" s="13" t="s">
        <v>24</v>
      </c>
      <c r="H188" s="9"/>
      <c r="I188" s="23"/>
      <c r="J188" s="13" t="s">
        <v>23</v>
      </c>
      <c r="K188" s="13" t="s">
        <v>24</v>
      </c>
      <c r="L188" s="13" t="s">
        <v>23</v>
      </c>
      <c r="M188" s="13" t="s">
        <v>24</v>
      </c>
    </row>
    <row r="189">
      <c r="A189" s="14" t="s">
        <v>34</v>
      </c>
      <c r="B189" s="24">
        <f t="shared" ref="B189:C189" si="93">AVERAGE(F183:F186)</f>
        <v>1</v>
      </c>
      <c r="C189" s="24">
        <f t="shared" si="93"/>
        <v>1</v>
      </c>
      <c r="D189" s="24">
        <f>SUM(C183:C186)/SUM(C183:D186)</f>
        <v>1</v>
      </c>
      <c r="E189" s="24">
        <f>SUM(C183:C186)/SUM(C183:C186,E183:E186)</f>
        <v>1</v>
      </c>
      <c r="H189" s="9"/>
      <c r="I189" s="14" t="s">
        <v>34</v>
      </c>
      <c r="J189" s="24">
        <f t="shared" ref="J189:K189" si="94">AVERAGE(N183:N186)</f>
        <v>0.7777777778</v>
      </c>
      <c r="K189" s="24">
        <f t="shared" si="94"/>
        <v>1</v>
      </c>
      <c r="L189" s="24">
        <f>SUM(K183:K186)/SUM(K183:L186)</f>
        <v>0.7777777778</v>
      </c>
      <c r="M189" s="24">
        <f>SUM(K183:K186)/SUM(K183:K186,M183:M186)</f>
        <v>1</v>
      </c>
    </row>
    <row r="190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</row>
    <row r="191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</row>
    <row r="192">
      <c r="A192" s="6" t="s">
        <v>51</v>
      </c>
      <c r="B192" s="7" t="s">
        <v>15</v>
      </c>
      <c r="C192" s="8"/>
      <c r="D192" s="8"/>
      <c r="E192" s="8"/>
      <c r="F192" s="8"/>
      <c r="G192" s="8"/>
      <c r="H192" s="9"/>
      <c r="I192" s="6" t="s">
        <v>52</v>
      </c>
      <c r="J192" s="7" t="s">
        <v>15</v>
      </c>
      <c r="K192" s="8"/>
      <c r="L192" s="8"/>
      <c r="M192" s="8"/>
      <c r="N192" s="8"/>
      <c r="O192" s="8"/>
    </row>
    <row r="193">
      <c r="A193" s="10" t="s">
        <v>17</v>
      </c>
      <c r="B193" s="11"/>
      <c r="C193" s="11"/>
      <c r="D193" s="11"/>
      <c r="E193" s="11"/>
      <c r="F193" s="11"/>
      <c r="G193" s="11"/>
      <c r="H193" s="9"/>
      <c r="I193" s="10" t="s">
        <v>17</v>
      </c>
      <c r="J193" s="11"/>
      <c r="K193" s="11"/>
      <c r="L193" s="11"/>
      <c r="M193" s="11"/>
      <c r="N193" s="11"/>
      <c r="O193" s="11"/>
    </row>
    <row r="194">
      <c r="A194" s="12" t="s">
        <v>18</v>
      </c>
      <c r="B194" s="13" t="s">
        <v>19</v>
      </c>
      <c r="C194" s="13" t="s">
        <v>20</v>
      </c>
      <c r="D194" s="13" t="s">
        <v>21</v>
      </c>
      <c r="E194" s="13" t="s">
        <v>22</v>
      </c>
      <c r="F194" s="13" t="s">
        <v>23</v>
      </c>
      <c r="G194" s="13" t="s">
        <v>24</v>
      </c>
      <c r="H194" s="9"/>
      <c r="I194" s="12" t="s">
        <v>18</v>
      </c>
      <c r="J194" s="13" t="s">
        <v>19</v>
      </c>
      <c r="K194" s="13" t="s">
        <v>20</v>
      </c>
      <c r="L194" s="13" t="s">
        <v>21</v>
      </c>
      <c r="M194" s="13" t="s">
        <v>22</v>
      </c>
      <c r="N194" s="13" t="s">
        <v>23</v>
      </c>
      <c r="O194" s="13" t="s">
        <v>24</v>
      </c>
    </row>
    <row r="195">
      <c r="A195" s="14" t="s">
        <v>25</v>
      </c>
      <c r="B195" s="15">
        <v>8.0</v>
      </c>
      <c r="C195" s="15">
        <v>8.0</v>
      </c>
      <c r="D195" s="15">
        <v>0.0</v>
      </c>
      <c r="E195" s="15">
        <v>0.0</v>
      </c>
      <c r="F195" s="16">
        <f>C195/(SUM(C195,D195))</f>
        <v>1</v>
      </c>
      <c r="G195" s="16">
        <f>C195/SUM(C195,E195)</f>
        <v>1</v>
      </c>
      <c r="H195" s="9"/>
      <c r="I195" s="14" t="s">
        <v>25</v>
      </c>
      <c r="J195" s="15">
        <v>6.0</v>
      </c>
      <c r="K195" s="15">
        <v>6.0</v>
      </c>
      <c r="L195" s="15">
        <v>0.0</v>
      </c>
      <c r="M195" s="15">
        <v>2.0</v>
      </c>
      <c r="N195" s="16">
        <f t="shared" ref="N195:N199" si="95">K195/(SUM(K195,L195))</f>
        <v>1</v>
      </c>
      <c r="O195" s="16">
        <f>K195/SUM(K195,M195)</f>
        <v>0.75</v>
      </c>
    </row>
    <row r="196">
      <c r="A196" s="17" t="s">
        <v>26</v>
      </c>
      <c r="B196" s="18" t="s">
        <v>27</v>
      </c>
      <c r="C196" s="18" t="s">
        <v>27</v>
      </c>
      <c r="D196" s="18" t="s">
        <v>27</v>
      </c>
      <c r="E196" s="18" t="s">
        <v>27</v>
      </c>
      <c r="F196" s="18" t="s">
        <v>27</v>
      </c>
      <c r="G196" s="18" t="s">
        <v>27</v>
      </c>
      <c r="H196" s="9"/>
      <c r="I196" s="17" t="s">
        <v>26</v>
      </c>
      <c r="J196" s="15">
        <v>2.0</v>
      </c>
      <c r="K196" s="15">
        <v>0.0</v>
      </c>
      <c r="L196" s="15">
        <v>2.0</v>
      </c>
      <c r="M196" s="15">
        <v>0.0</v>
      </c>
      <c r="N196" s="16">
        <f t="shared" si="95"/>
        <v>0</v>
      </c>
      <c r="O196" s="29">
        <v>0.0</v>
      </c>
    </row>
    <row r="197">
      <c r="A197" s="14" t="s">
        <v>28</v>
      </c>
      <c r="B197" s="18" t="s">
        <v>27</v>
      </c>
      <c r="C197" s="18" t="s">
        <v>27</v>
      </c>
      <c r="D197" s="18" t="s">
        <v>27</v>
      </c>
      <c r="E197" s="18" t="s">
        <v>27</v>
      </c>
      <c r="F197" s="18" t="s">
        <v>27</v>
      </c>
      <c r="G197" s="18" t="s">
        <v>27</v>
      </c>
      <c r="H197" s="9"/>
      <c r="I197" s="14" t="s">
        <v>28</v>
      </c>
      <c r="J197" s="15">
        <v>4.0</v>
      </c>
      <c r="K197" s="15">
        <v>4.0</v>
      </c>
      <c r="L197" s="15">
        <v>0.0</v>
      </c>
      <c r="M197" s="15">
        <v>0.0</v>
      </c>
      <c r="N197" s="16">
        <f t="shared" si="95"/>
        <v>1</v>
      </c>
      <c r="O197" s="16">
        <f t="shared" ref="O197:O199" si="96">K197/SUM(K197,M197)</f>
        <v>1</v>
      </c>
    </row>
    <row r="198">
      <c r="A198" s="14" t="s">
        <v>29</v>
      </c>
      <c r="B198" s="15">
        <v>7.0</v>
      </c>
      <c r="C198" s="15">
        <v>7.0</v>
      </c>
      <c r="D198" s="15">
        <v>0.0</v>
      </c>
      <c r="E198" s="15">
        <v>1.0</v>
      </c>
      <c r="F198" s="16">
        <f t="shared" ref="F198:F199" si="97">C198/(SUM(C198,D198))</f>
        <v>1</v>
      </c>
      <c r="G198" s="16">
        <f t="shared" ref="G198:G199" si="98">C198/SUM(C198,E198)</f>
        <v>0.875</v>
      </c>
      <c r="H198" s="9"/>
      <c r="I198" s="14" t="s">
        <v>29</v>
      </c>
      <c r="J198" s="15">
        <v>4.0</v>
      </c>
      <c r="K198" s="15">
        <v>4.0</v>
      </c>
      <c r="L198" s="15">
        <v>0.0</v>
      </c>
      <c r="M198" s="15">
        <v>0.0</v>
      </c>
      <c r="N198" s="16">
        <f t="shared" si="95"/>
        <v>1</v>
      </c>
      <c r="O198" s="16">
        <f t="shared" si="96"/>
        <v>1</v>
      </c>
    </row>
    <row r="199">
      <c r="A199" s="14" t="s">
        <v>30</v>
      </c>
      <c r="B199" s="15">
        <v>15.0</v>
      </c>
      <c r="C199" s="15">
        <v>14.0</v>
      </c>
      <c r="D199" s="15">
        <v>1.0</v>
      </c>
      <c r="E199" s="15">
        <v>0.0</v>
      </c>
      <c r="F199" s="16">
        <f t="shared" si="97"/>
        <v>0.9333333333</v>
      </c>
      <c r="G199" s="16">
        <f t="shared" si="98"/>
        <v>1</v>
      </c>
      <c r="H199" s="9"/>
      <c r="I199" s="14" t="s">
        <v>30</v>
      </c>
      <c r="J199" s="15">
        <v>10.0</v>
      </c>
      <c r="K199" s="15">
        <v>10.0</v>
      </c>
      <c r="L199" s="15">
        <v>0.0</v>
      </c>
      <c r="M199" s="15">
        <v>2.0</v>
      </c>
      <c r="N199" s="16">
        <f t="shared" si="95"/>
        <v>1</v>
      </c>
      <c r="O199" s="16">
        <f t="shared" si="96"/>
        <v>0.8333333333</v>
      </c>
    </row>
    <row r="200">
      <c r="A200" s="19" t="s">
        <v>31</v>
      </c>
      <c r="B200" s="20" t="s">
        <v>32</v>
      </c>
      <c r="D200" s="21" t="s">
        <v>33</v>
      </c>
      <c r="E200" s="22"/>
      <c r="H200" s="9"/>
      <c r="I200" s="19" t="s">
        <v>31</v>
      </c>
      <c r="J200" s="20" t="s">
        <v>32</v>
      </c>
      <c r="L200" s="21" t="s">
        <v>33</v>
      </c>
      <c r="M200" s="22"/>
    </row>
    <row r="201">
      <c r="A201" s="23"/>
      <c r="B201" s="13" t="s">
        <v>23</v>
      </c>
      <c r="C201" s="13" t="s">
        <v>24</v>
      </c>
      <c r="D201" s="13" t="s">
        <v>23</v>
      </c>
      <c r="E201" s="13" t="s">
        <v>24</v>
      </c>
      <c r="H201" s="9"/>
      <c r="I201" s="23"/>
      <c r="J201" s="13" t="s">
        <v>23</v>
      </c>
      <c r="K201" s="13" t="s">
        <v>24</v>
      </c>
      <c r="L201" s="13" t="s">
        <v>23</v>
      </c>
      <c r="M201" s="13" t="s">
        <v>24</v>
      </c>
    </row>
    <row r="202">
      <c r="A202" s="14" t="s">
        <v>34</v>
      </c>
      <c r="B202" s="24">
        <f t="shared" ref="B202:C202" si="99">AVERAGE(F195:F199)</f>
        <v>0.9777777778</v>
      </c>
      <c r="C202" s="24">
        <f t="shared" si="99"/>
        <v>0.9583333333</v>
      </c>
      <c r="D202" s="24">
        <f>SUM(C195:C199)/SUM(C195:D199)</f>
        <v>0.9666666667</v>
      </c>
      <c r="E202" s="24">
        <f>SUM(C195:C199)/SUM(C195:C199,E195:E199)</f>
        <v>0.9666666667</v>
      </c>
      <c r="H202" s="9"/>
      <c r="I202" s="14" t="s">
        <v>34</v>
      </c>
      <c r="J202" s="24">
        <f t="shared" ref="J202:K202" si="100">AVERAGE(N195:N199)</f>
        <v>0.8</v>
      </c>
      <c r="K202" s="24">
        <f t="shared" si="100"/>
        <v>0.7166666667</v>
      </c>
      <c r="L202" s="24">
        <f>SUM(K195:K199)/SUM(K195:L199)</f>
        <v>0.9230769231</v>
      </c>
      <c r="M202" s="24">
        <f>SUM(K195:K199)/SUM(K195:K199,M195:M199)</f>
        <v>0.8571428571</v>
      </c>
    </row>
    <row r="203">
      <c r="A203" s="14" t="s">
        <v>35</v>
      </c>
      <c r="B203" s="16">
        <f t="shared" ref="B203:C203" si="101">AVERAGE(F195:F198)</f>
        <v>1</v>
      </c>
      <c r="C203" s="24">
        <f t="shared" si="101"/>
        <v>0.9375</v>
      </c>
      <c r="D203" s="24">
        <f>SUM(C195:C198)/SUM(C195:D198)</f>
        <v>1</v>
      </c>
      <c r="E203" s="24">
        <f>SUM(C195:C198)/SUM(C195:C198,E195:E198)</f>
        <v>0.9375</v>
      </c>
      <c r="H203" s="9"/>
      <c r="I203" s="14" t="s">
        <v>35</v>
      </c>
      <c r="J203" s="16">
        <f t="shared" ref="J203:K203" si="102">AVERAGE(N195:N198)</f>
        <v>0.75</v>
      </c>
      <c r="K203" s="24">
        <f t="shared" si="102"/>
        <v>0.6875</v>
      </c>
      <c r="L203" s="24">
        <f>SUM(K195:K198)/SUM(K195:L198)</f>
        <v>0.875</v>
      </c>
      <c r="M203" s="24">
        <f>SUM(K195:K198)/SUM(K195:K198,M195:M198)</f>
        <v>0.875</v>
      </c>
    </row>
    <row r="204">
      <c r="A204" s="10" t="s">
        <v>36</v>
      </c>
      <c r="B204" s="25"/>
      <c r="C204" s="25"/>
      <c r="D204" s="25"/>
      <c r="E204" s="25"/>
      <c r="F204" s="25"/>
      <c r="G204" s="25"/>
      <c r="H204" s="9"/>
      <c r="I204" s="10" t="s">
        <v>36</v>
      </c>
      <c r="J204" s="25"/>
      <c r="K204" s="25"/>
      <c r="L204" s="25"/>
      <c r="M204" s="25"/>
      <c r="N204" s="25"/>
      <c r="O204" s="25"/>
    </row>
    <row r="205">
      <c r="A205" s="12" t="s">
        <v>18</v>
      </c>
      <c r="B205" s="13" t="s">
        <v>19</v>
      </c>
      <c r="C205" s="13" t="s">
        <v>20</v>
      </c>
      <c r="D205" s="13" t="s">
        <v>21</v>
      </c>
      <c r="E205" s="13" t="s">
        <v>22</v>
      </c>
      <c r="F205" s="13" t="s">
        <v>23</v>
      </c>
      <c r="G205" s="13" t="s">
        <v>24</v>
      </c>
      <c r="H205" s="9"/>
      <c r="I205" s="12" t="s">
        <v>18</v>
      </c>
      <c r="J205" s="13" t="s">
        <v>19</v>
      </c>
      <c r="K205" s="13" t="s">
        <v>20</v>
      </c>
      <c r="L205" s="13" t="s">
        <v>21</v>
      </c>
      <c r="M205" s="13" t="s">
        <v>22</v>
      </c>
      <c r="N205" s="13" t="s">
        <v>23</v>
      </c>
      <c r="O205" s="13" t="s">
        <v>24</v>
      </c>
    </row>
    <row r="206">
      <c r="A206" s="14" t="s">
        <v>37</v>
      </c>
      <c r="B206" s="18" t="s">
        <v>27</v>
      </c>
      <c r="C206" s="18" t="s">
        <v>27</v>
      </c>
      <c r="D206" s="18" t="s">
        <v>27</v>
      </c>
      <c r="E206" s="18" t="s">
        <v>27</v>
      </c>
      <c r="F206" s="18" t="s">
        <v>27</v>
      </c>
      <c r="G206" s="18" t="s">
        <v>27</v>
      </c>
      <c r="H206" s="9"/>
      <c r="I206" s="14" t="s">
        <v>37</v>
      </c>
      <c r="J206" s="15">
        <v>4.0</v>
      </c>
      <c r="K206" s="15">
        <v>4.0</v>
      </c>
      <c r="L206" s="15">
        <v>0.0</v>
      </c>
      <c r="M206" s="15">
        <v>1.0</v>
      </c>
      <c r="N206" s="16">
        <f t="shared" ref="N206:N212" si="103">K206/(SUM(K206,L206))</f>
        <v>1</v>
      </c>
      <c r="O206" s="16">
        <f t="shared" ref="O206:O208" si="104">K206/SUM(K206,M206)</f>
        <v>0.8</v>
      </c>
    </row>
    <row r="207">
      <c r="A207" s="17" t="s">
        <v>38</v>
      </c>
      <c r="B207" s="15">
        <v>6.0</v>
      </c>
      <c r="C207" s="15">
        <v>5.0</v>
      </c>
      <c r="D207" s="15">
        <v>1.0</v>
      </c>
      <c r="E207" s="15">
        <v>0.0</v>
      </c>
      <c r="F207" s="16">
        <f t="shared" ref="F207:F208" si="105">C207/(SUM(C207,D207))</f>
        <v>0.8333333333</v>
      </c>
      <c r="G207" s="16">
        <f t="shared" ref="G207:G208" si="106">C207/SUM(C207,E207)</f>
        <v>1</v>
      </c>
      <c r="H207" s="9"/>
      <c r="I207" s="17" t="s">
        <v>38</v>
      </c>
      <c r="J207" s="15">
        <v>1.0</v>
      </c>
      <c r="K207" s="15">
        <v>1.0</v>
      </c>
      <c r="L207" s="15">
        <v>0.0</v>
      </c>
      <c r="M207" s="15">
        <v>0.0</v>
      </c>
      <c r="N207" s="16">
        <f t="shared" si="103"/>
        <v>1</v>
      </c>
      <c r="O207" s="16">
        <f t="shared" si="104"/>
        <v>1</v>
      </c>
    </row>
    <row r="208">
      <c r="A208" s="14" t="s">
        <v>39</v>
      </c>
      <c r="B208" s="15">
        <v>2.0</v>
      </c>
      <c r="C208" s="15">
        <v>2.0</v>
      </c>
      <c r="D208" s="15">
        <v>0.0</v>
      </c>
      <c r="E208" s="15">
        <v>0.0</v>
      </c>
      <c r="F208" s="16">
        <f t="shared" si="105"/>
        <v>1</v>
      </c>
      <c r="G208" s="16">
        <f t="shared" si="106"/>
        <v>1</v>
      </c>
      <c r="H208" s="9"/>
      <c r="I208" s="14" t="s">
        <v>39</v>
      </c>
      <c r="J208" s="15">
        <v>1.0</v>
      </c>
      <c r="K208" s="15">
        <v>1.0</v>
      </c>
      <c r="L208" s="15">
        <v>0.0</v>
      </c>
      <c r="M208" s="15">
        <v>0.0</v>
      </c>
      <c r="N208" s="16">
        <f t="shared" si="103"/>
        <v>1</v>
      </c>
      <c r="O208" s="16">
        <f t="shared" si="104"/>
        <v>1</v>
      </c>
    </row>
    <row r="209">
      <c r="A209" s="14" t="s">
        <v>26</v>
      </c>
      <c r="B209" s="18" t="s">
        <v>27</v>
      </c>
      <c r="C209" s="18" t="s">
        <v>27</v>
      </c>
      <c r="D209" s="18" t="s">
        <v>27</v>
      </c>
      <c r="E209" s="18" t="s">
        <v>27</v>
      </c>
      <c r="F209" s="18" t="s">
        <v>27</v>
      </c>
      <c r="G209" s="18" t="s">
        <v>27</v>
      </c>
      <c r="H209" s="9"/>
      <c r="I209" s="14" t="s">
        <v>26</v>
      </c>
      <c r="J209" s="15">
        <v>2.0</v>
      </c>
      <c r="K209" s="15">
        <v>0.0</v>
      </c>
      <c r="L209" s="15">
        <v>2.0</v>
      </c>
      <c r="M209" s="15">
        <v>0.0</v>
      </c>
      <c r="N209" s="16">
        <f t="shared" si="103"/>
        <v>0</v>
      </c>
      <c r="O209" s="29">
        <v>0.0</v>
      </c>
    </row>
    <row r="210">
      <c r="A210" s="14" t="s">
        <v>28</v>
      </c>
      <c r="B210" s="18" t="s">
        <v>27</v>
      </c>
      <c r="C210" s="18" t="s">
        <v>27</v>
      </c>
      <c r="D210" s="18" t="s">
        <v>27</v>
      </c>
      <c r="E210" s="18" t="s">
        <v>27</v>
      </c>
      <c r="F210" s="18" t="s">
        <v>27</v>
      </c>
      <c r="G210" s="18" t="s">
        <v>27</v>
      </c>
      <c r="H210" s="9"/>
      <c r="I210" s="14" t="s">
        <v>28</v>
      </c>
      <c r="J210" s="15">
        <v>4.0</v>
      </c>
      <c r="K210" s="15">
        <v>4.0</v>
      </c>
      <c r="L210" s="15">
        <v>0.0</v>
      </c>
      <c r="M210" s="15">
        <v>0.0</v>
      </c>
      <c r="N210" s="16">
        <f t="shared" si="103"/>
        <v>1</v>
      </c>
      <c r="O210" s="16">
        <f t="shared" ref="O210:O212" si="107">K210/SUM(K210,M210)</f>
        <v>1</v>
      </c>
    </row>
    <row r="211">
      <c r="A211" s="14" t="s">
        <v>29</v>
      </c>
      <c r="B211" s="15">
        <v>7.0</v>
      </c>
      <c r="C211" s="15">
        <v>7.0</v>
      </c>
      <c r="D211" s="15">
        <v>0.0</v>
      </c>
      <c r="E211" s="15">
        <v>0.0</v>
      </c>
      <c r="F211" s="16">
        <f t="shared" ref="F211:F212" si="108">C211/(SUM(C211,D211))</f>
        <v>1</v>
      </c>
      <c r="G211" s="16">
        <f t="shared" ref="G211:G212" si="109">C211/SUM(C211,E211)</f>
        <v>1</v>
      </c>
      <c r="H211" s="9"/>
      <c r="I211" s="14" t="s">
        <v>29</v>
      </c>
      <c r="J211" s="15">
        <v>4.0</v>
      </c>
      <c r="K211" s="15">
        <v>4.0</v>
      </c>
      <c r="L211" s="15">
        <v>0.0</v>
      </c>
      <c r="M211" s="15">
        <v>0.0</v>
      </c>
      <c r="N211" s="16">
        <f t="shared" si="103"/>
        <v>1</v>
      </c>
      <c r="O211" s="16">
        <f t="shared" si="107"/>
        <v>1</v>
      </c>
    </row>
    <row r="212">
      <c r="A212" s="14" t="s">
        <v>40</v>
      </c>
      <c r="B212" s="15">
        <v>15.0</v>
      </c>
      <c r="C212" s="15">
        <v>14.0</v>
      </c>
      <c r="D212" s="15">
        <v>1.0</v>
      </c>
      <c r="E212" s="15">
        <v>0.0</v>
      </c>
      <c r="F212" s="16">
        <f t="shared" si="108"/>
        <v>0.9333333333</v>
      </c>
      <c r="G212" s="16">
        <f t="shared" si="109"/>
        <v>1</v>
      </c>
      <c r="H212" s="9"/>
      <c r="I212" s="14" t="s">
        <v>40</v>
      </c>
      <c r="J212" s="15">
        <v>10.0</v>
      </c>
      <c r="K212" s="15">
        <v>8.0</v>
      </c>
      <c r="L212" s="15">
        <v>2.0</v>
      </c>
      <c r="M212" s="15">
        <v>0.0</v>
      </c>
      <c r="N212" s="16">
        <f t="shared" si="103"/>
        <v>0.8</v>
      </c>
      <c r="O212" s="16">
        <f t="shared" si="107"/>
        <v>1</v>
      </c>
    </row>
    <row r="213">
      <c r="A213" s="19" t="s">
        <v>31</v>
      </c>
      <c r="B213" s="20" t="s">
        <v>32</v>
      </c>
      <c r="D213" s="21" t="s">
        <v>33</v>
      </c>
      <c r="E213" s="22"/>
      <c r="H213" s="9"/>
      <c r="I213" s="19" t="s">
        <v>31</v>
      </c>
      <c r="J213" s="20" t="s">
        <v>32</v>
      </c>
      <c r="L213" s="21" t="s">
        <v>33</v>
      </c>
      <c r="M213" s="22"/>
    </row>
    <row r="214">
      <c r="A214" s="23"/>
      <c r="B214" s="13" t="s">
        <v>23</v>
      </c>
      <c r="C214" s="13" t="s">
        <v>24</v>
      </c>
      <c r="D214" s="13" t="s">
        <v>23</v>
      </c>
      <c r="E214" s="13" t="s">
        <v>24</v>
      </c>
      <c r="H214" s="9"/>
      <c r="I214" s="23"/>
      <c r="J214" s="13" t="s">
        <v>23</v>
      </c>
      <c r="K214" s="13" t="s">
        <v>24</v>
      </c>
      <c r="L214" s="13" t="s">
        <v>23</v>
      </c>
      <c r="M214" s="13" t="s">
        <v>24</v>
      </c>
    </row>
    <row r="215">
      <c r="A215" s="14" t="s">
        <v>34</v>
      </c>
      <c r="B215" s="24">
        <f t="shared" ref="B215:C215" si="110">AVERAGE(F206:F212)</f>
        <v>0.9416666667</v>
      </c>
      <c r="C215" s="24">
        <f t="shared" si="110"/>
        <v>1</v>
      </c>
      <c r="D215" s="24">
        <f>SUM(C206:C212)/SUM(C206:D212)</f>
        <v>0.9333333333</v>
      </c>
      <c r="E215" s="24">
        <f>SUM(C206:C212)/SUM(C206:C212,E206:E212)</f>
        <v>1</v>
      </c>
      <c r="H215" s="9"/>
      <c r="I215" s="14" t="s">
        <v>34</v>
      </c>
      <c r="J215" s="24">
        <f t="shared" ref="J215:K215" si="111">AVERAGE(N206:N212)</f>
        <v>0.8285714286</v>
      </c>
      <c r="K215" s="24">
        <f t="shared" si="111"/>
        <v>0.8285714286</v>
      </c>
      <c r="L215" s="24">
        <f>SUM(K206:K212)/SUM(K206:L212)</f>
        <v>0.8461538462</v>
      </c>
      <c r="M215" s="24">
        <f>SUM(K206:K212)/SUM(K206:K212,M206:M212)</f>
        <v>0.9565217391</v>
      </c>
    </row>
    <row r="216">
      <c r="A216" s="14" t="s">
        <v>35</v>
      </c>
      <c r="B216" s="16">
        <f t="shared" ref="B216:C216" si="112">AVERAGE(F206:F211)</f>
        <v>0.9444444444</v>
      </c>
      <c r="C216" s="24">
        <f t="shared" si="112"/>
        <v>1</v>
      </c>
      <c r="D216" s="24">
        <f>SUM(C206:C211)/SUM(C206:D211)</f>
        <v>0.9333333333</v>
      </c>
      <c r="E216" s="24">
        <f>SUM(C206:C211)/SUM(C206:C211,E206:E211)</f>
        <v>1</v>
      </c>
      <c r="H216" s="9"/>
      <c r="I216" s="14" t="s">
        <v>35</v>
      </c>
      <c r="J216" s="16">
        <f t="shared" ref="J216:K216" si="113">AVERAGE(N206:N211)</f>
        <v>0.8333333333</v>
      </c>
      <c r="K216" s="24">
        <f t="shared" si="113"/>
        <v>0.8</v>
      </c>
      <c r="L216" s="24">
        <f>SUM(K206:K211)/SUM(K206:L211)</f>
        <v>0.875</v>
      </c>
      <c r="M216" s="24">
        <f>SUM(K206:K211)/SUM(K206:K211,M206:M211)</f>
        <v>0.9333333333</v>
      </c>
    </row>
    <row r="217">
      <c r="A217" s="26" t="s">
        <v>41</v>
      </c>
      <c r="B217" s="13" t="s">
        <v>42</v>
      </c>
      <c r="C217" s="13" t="s">
        <v>20</v>
      </c>
      <c r="D217" s="13" t="s">
        <v>21</v>
      </c>
      <c r="E217" s="13" t="s">
        <v>22</v>
      </c>
      <c r="F217" s="13" t="s">
        <v>23</v>
      </c>
      <c r="G217" s="13" t="s">
        <v>24</v>
      </c>
      <c r="H217" s="9"/>
      <c r="I217" s="26" t="s">
        <v>41</v>
      </c>
      <c r="J217" s="13" t="s">
        <v>42</v>
      </c>
      <c r="K217" s="13" t="s">
        <v>20</v>
      </c>
      <c r="L217" s="13" t="s">
        <v>21</v>
      </c>
      <c r="M217" s="13" t="s">
        <v>22</v>
      </c>
      <c r="N217" s="13" t="s">
        <v>23</v>
      </c>
      <c r="O217" s="13" t="s">
        <v>24</v>
      </c>
    </row>
    <row r="218">
      <c r="A218" s="14" t="s">
        <v>37</v>
      </c>
      <c r="B218" s="18" t="s">
        <v>27</v>
      </c>
      <c r="C218" s="18" t="s">
        <v>27</v>
      </c>
      <c r="D218" s="18" t="s">
        <v>27</v>
      </c>
      <c r="E218" s="18" t="s">
        <v>27</v>
      </c>
      <c r="F218" s="18" t="s">
        <v>27</v>
      </c>
      <c r="G218" s="18" t="s">
        <v>27</v>
      </c>
      <c r="H218" s="9"/>
      <c r="I218" s="14" t="s">
        <v>37</v>
      </c>
      <c r="J218" s="15">
        <v>4.0</v>
      </c>
      <c r="K218" s="15">
        <v>4.0</v>
      </c>
      <c r="L218" s="15">
        <v>0.0</v>
      </c>
      <c r="M218" s="15">
        <v>1.0</v>
      </c>
      <c r="N218" s="16">
        <f t="shared" ref="N218:N221" si="114">K218/SUM(K218,L218)</f>
        <v>1</v>
      </c>
      <c r="O218" s="16">
        <f>K218/SUM(K218,M218)</f>
        <v>0.8</v>
      </c>
    </row>
    <row r="219">
      <c r="A219" s="14" t="s">
        <v>38</v>
      </c>
      <c r="B219" s="15">
        <v>6.0</v>
      </c>
      <c r="C219" s="15">
        <v>5.0</v>
      </c>
      <c r="D219" s="15">
        <v>1.0</v>
      </c>
      <c r="E219" s="15">
        <v>0.0</v>
      </c>
      <c r="F219" s="16">
        <f t="shared" ref="F219:F220" si="115">C219/SUM(C219,D219)</f>
        <v>0.8333333333</v>
      </c>
      <c r="G219" s="16">
        <f t="shared" ref="G219:G220" si="116">C219/SUM(C219,E219)</f>
        <v>1</v>
      </c>
      <c r="H219" s="9"/>
      <c r="I219" s="14" t="s">
        <v>38</v>
      </c>
      <c r="J219" s="15">
        <v>1.0</v>
      </c>
      <c r="K219" s="15">
        <v>0.0</v>
      </c>
      <c r="L219" s="15">
        <v>1.0</v>
      </c>
      <c r="M219" s="15">
        <v>0.0</v>
      </c>
      <c r="N219" s="16">
        <f t="shared" si="114"/>
        <v>0</v>
      </c>
      <c r="O219" s="29">
        <v>0.0</v>
      </c>
    </row>
    <row r="220">
      <c r="A220" s="14" t="s">
        <v>39</v>
      </c>
      <c r="B220" s="15">
        <v>2.0</v>
      </c>
      <c r="C220" s="15">
        <v>2.0</v>
      </c>
      <c r="D220" s="15">
        <v>0.0</v>
      </c>
      <c r="E220" s="15">
        <v>0.0</v>
      </c>
      <c r="F220" s="16">
        <f t="shared" si="115"/>
        <v>1</v>
      </c>
      <c r="G220" s="16">
        <f t="shared" si="116"/>
        <v>1</v>
      </c>
      <c r="H220" s="9"/>
      <c r="I220" s="14" t="s">
        <v>39</v>
      </c>
      <c r="J220" s="15">
        <v>1.0</v>
      </c>
      <c r="K220" s="15">
        <v>1.0</v>
      </c>
      <c r="L220" s="15">
        <v>0.0</v>
      </c>
      <c r="M220" s="15">
        <v>0.0</v>
      </c>
      <c r="N220" s="16">
        <f t="shared" si="114"/>
        <v>1</v>
      </c>
      <c r="O220" s="16">
        <f>K220/SUM(K220,M220)</f>
        <v>1</v>
      </c>
    </row>
    <row r="221">
      <c r="A221" s="14" t="s">
        <v>26</v>
      </c>
      <c r="B221" s="18" t="s">
        <v>27</v>
      </c>
      <c r="C221" s="18" t="s">
        <v>27</v>
      </c>
      <c r="D221" s="18" t="s">
        <v>27</v>
      </c>
      <c r="E221" s="18" t="s">
        <v>27</v>
      </c>
      <c r="F221" s="18" t="s">
        <v>27</v>
      </c>
      <c r="G221" s="18" t="s">
        <v>27</v>
      </c>
      <c r="H221" s="9"/>
      <c r="I221" s="14" t="s">
        <v>26</v>
      </c>
      <c r="J221" s="15">
        <v>2.0</v>
      </c>
      <c r="K221" s="15">
        <v>0.0</v>
      </c>
      <c r="L221" s="15">
        <v>2.0</v>
      </c>
      <c r="M221" s="15">
        <v>0.0</v>
      </c>
      <c r="N221" s="16">
        <f t="shared" si="114"/>
        <v>0</v>
      </c>
      <c r="O221" s="29">
        <v>0.0</v>
      </c>
    </row>
    <row r="222">
      <c r="A222" s="19" t="s">
        <v>31</v>
      </c>
      <c r="B222" s="20" t="s">
        <v>32</v>
      </c>
      <c r="D222" s="21" t="s">
        <v>33</v>
      </c>
      <c r="E222" s="22"/>
      <c r="H222" s="9"/>
      <c r="I222" s="19" t="s">
        <v>31</v>
      </c>
      <c r="J222" s="20" t="s">
        <v>32</v>
      </c>
      <c r="L222" s="21" t="s">
        <v>33</v>
      </c>
      <c r="M222" s="22"/>
    </row>
    <row r="223">
      <c r="A223" s="23"/>
      <c r="B223" s="13" t="s">
        <v>23</v>
      </c>
      <c r="C223" s="13" t="s">
        <v>24</v>
      </c>
      <c r="D223" s="13" t="s">
        <v>23</v>
      </c>
      <c r="E223" s="13" t="s">
        <v>24</v>
      </c>
      <c r="H223" s="9"/>
      <c r="I223" s="23"/>
      <c r="J223" s="13" t="s">
        <v>23</v>
      </c>
      <c r="K223" s="13" t="s">
        <v>24</v>
      </c>
      <c r="L223" s="13" t="s">
        <v>23</v>
      </c>
      <c r="M223" s="13" t="s">
        <v>24</v>
      </c>
    </row>
    <row r="224">
      <c r="A224" s="14" t="s">
        <v>34</v>
      </c>
      <c r="B224" s="24">
        <f t="shared" ref="B224:C224" si="117">AVERAGE(F218:F221)</f>
        <v>0.9166666667</v>
      </c>
      <c r="C224" s="24">
        <f t="shared" si="117"/>
        <v>1</v>
      </c>
      <c r="D224" s="24">
        <f>SUM(C218:C221)/SUM(C218:D221)</f>
        <v>0.875</v>
      </c>
      <c r="E224" s="24">
        <f>SUM(C218:C221)/SUM(C218:C221,E218:E221)</f>
        <v>1</v>
      </c>
      <c r="H224" s="9"/>
      <c r="I224" s="14" t="s">
        <v>34</v>
      </c>
      <c r="J224" s="24">
        <f t="shared" ref="J224:K224" si="118">AVERAGE(N218:N221)</f>
        <v>0.5</v>
      </c>
      <c r="K224" s="24">
        <f t="shared" si="118"/>
        <v>0.45</v>
      </c>
      <c r="L224" s="24">
        <f>SUM(K218:K221)/SUM(K218:L221)</f>
        <v>0.625</v>
      </c>
      <c r="M224" s="24">
        <f>SUM(K218:K221)/SUM(K218:K221,M218:M221)</f>
        <v>0.8333333333</v>
      </c>
    </row>
    <row r="225">
      <c r="A225" s="9"/>
      <c r="B225" s="9"/>
      <c r="C225" s="9"/>
      <c r="D225" s="9"/>
      <c r="E225" s="9"/>
      <c r="F225" s="9"/>
      <c r="G225" s="9"/>
      <c r="H225" s="9"/>
      <c r="I225" s="9"/>
      <c r="J225" s="9"/>
      <c r="K225" s="9"/>
      <c r="L225" s="9"/>
      <c r="M225" s="9"/>
      <c r="N225" s="9"/>
      <c r="O225" s="9"/>
    </row>
    <row r="226">
      <c r="A226" s="9"/>
      <c r="B226" s="9"/>
      <c r="C226" s="9"/>
      <c r="D226" s="9"/>
      <c r="E226" s="9"/>
      <c r="F226" s="9"/>
      <c r="G226" s="9"/>
      <c r="H226" s="9"/>
      <c r="I226" s="9"/>
      <c r="J226" s="9"/>
      <c r="K226" s="9"/>
      <c r="L226" s="9"/>
      <c r="M226" s="9"/>
      <c r="N226" s="9"/>
      <c r="O226" s="9"/>
    </row>
    <row r="227">
      <c r="A227" s="6" t="s">
        <v>53</v>
      </c>
      <c r="B227" s="7" t="s">
        <v>15</v>
      </c>
      <c r="C227" s="8"/>
      <c r="D227" s="8"/>
      <c r="E227" s="8"/>
      <c r="F227" s="8"/>
      <c r="G227" s="8"/>
      <c r="H227" s="9"/>
      <c r="I227" s="6" t="s">
        <v>54</v>
      </c>
      <c r="J227" s="7" t="s">
        <v>15</v>
      </c>
      <c r="K227" s="8"/>
      <c r="L227" s="8"/>
      <c r="M227" s="8"/>
      <c r="N227" s="8"/>
      <c r="O227" s="8"/>
    </row>
    <row r="228">
      <c r="A228" s="10" t="s">
        <v>17</v>
      </c>
      <c r="B228" s="11"/>
      <c r="C228" s="11"/>
      <c r="D228" s="11"/>
      <c r="E228" s="11"/>
      <c r="F228" s="11"/>
      <c r="G228" s="11"/>
      <c r="H228" s="9"/>
      <c r="I228" s="10" t="s">
        <v>17</v>
      </c>
      <c r="J228" s="11"/>
      <c r="K228" s="11"/>
      <c r="L228" s="11"/>
      <c r="M228" s="11"/>
      <c r="N228" s="11"/>
      <c r="O228" s="11"/>
    </row>
    <row r="229">
      <c r="A229" s="12" t="s">
        <v>18</v>
      </c>
      <c r="B229" s="13" t="s">
        <v>19</v>
      </c>
      <c r="C229" s="13" t="s">
        <v>20</v>
      </c>
      <c r="D229" s="13" t="s">
        <v>21</v>
      </c>
      <c r="E229" s="13" t="s">
        <v>22</v>
      </c>
      <c r="F229" s="13" t="s">
        <v>23</v>
      </c>
      <c r="G229" s="13" t="s">
        <v>24</v>
      </c>
      <c r="H229" s="9"/>
      <c r="I229" s="12" t="s">
        <v>18</v>
      </c>
      <c r="J229" s="13" t="s">
        <v>19</v>
      </c>
      <c r="K229" s="13" t="s">
        <v>20</v>
      </c>
      <c r="L229" s="13" t="s">
        <v>21</v>
      </c>
      <c r="M229" s="13" t="s">
        <v>22</v>
      </c>
      <c r="N229" s="13" t="s">
        <v>23</v>
      </c>
      <c r="O229" s="13" t="s">
        <v>24</v>
      </c>
    </row>
    <row r="230">
      <c r="A230" s="14" t="s">
        <v>25</v>
      </c>
      <c r="B230" s="15">
        <v>8.0</v>
      </c>
      <c r="C230" s="15">
        <v>8.0</v>
      </c>
      <c r="D230" s="15">
        <v>0.0</v>
      </c>
      <c r="E230" s="15">
        <v>0.0</v>
      </c>
      <c r="F230" s="16">
        <f>C230/(SUM(C230,D230))</f>
        <v>1</v>
      </c>
      <c r="G230" s="16">
        <f>C230/SUM(C230,E230)</f>
        <v>1</v>
      </c>
      <c r="H230" s="9"/>
      <c r="I230" s="14" t="s">
        <v>25</v>
      </c>
      <c r="J230" s="15">
        <v>4.0</v>
      </c>
      <c r="K230" s="15">
        <v>4.0</v>
      </c>
      <c r="L230" s="15">
        <v>0.0</v>
      </c>
      <c r="M230" s="15">
        <v>2.0</v>
      </c>
      <c r="N230" s="16">
        <f t="shared" ref="N230:N234" si="119">K230/(SUM(K230,L230))</f>
        <v>1</v>
      </c>
      <c r="O230" s="16">
        <f t="shared" ref="O230:O234" si="120">K230/SUM(K230,M230)</f>
        <v>0.6666666667</v>
      </c>
    </row>
    <row r="231">
      <c r="A231" s="17" t="s">
        <v>26</v>
      </c>
      <c r="B231" s="18" t="s">
        <v>27</v>
      </c>
      <c r="C231" s="18" t="s">
        <v>27</v>
      </c>
      <c r="D231" s="18" t="s">
        <v>27</v>
      </c>
      <c r="E231" s="18" t="s">
        <v>27</v>
      </c>
      <c r="F231" s="18" t="s">
        <v>27</v>
      </c>
      <c r="G231" s="18" t="s">
        <v>27</v>
      </c>
      <c r="H231" s="9"/>
      <c r="I231" s="17" t="s">
        <v>26</v>
      </c>
      <c r="J231" s="15">
        <v>2.0</v>
      </c>
      <c r="K231" s="15">
        <v>2.0</v>
      </c>
      <c r="L231" s="15">
        <v>0.0</v>
      </c>
      <c r="M231" s="15">
        <v>0.0</v>
      </c>
      <c r="N231" s="16">
        <f t="shared" si="119"/>
        <v>1</v>
      </c>
      <c r="O231" s="16">
        <f t="shared" si="120"/>
        <v>1</v>
      </c>
    </row>
    <row r="232">
      <c r="A232" s="14" t="s">
        <v>28</v>
      </c>
      <c r="B232" s="15">
        <v>4.0</v>
      </c>
      <c r="C232" s="15">
        <v>4.0</v>
      </c>
      <c r="D232" s="15">
        <v>0.0</v>
      </c>
      <c r="E232" s="15">
        <v>0.0</v>
      </c>
      <c r="F232" s="16">
        <f t="shared" ref="F232:F234" si="121">C232/(SUM(C232,D232))</f>
        <v>1</v>
      </c>
      <c r="G232" s="16">
        <f t="shared" ref="G232:G234" si="122">C232/SUM(C232,E232)</f>
        <v>1</v>
      </c>
      <c r="H232" s="9"/>
      <c r="I232" s="14" t="s">
        <v>28</v>
      </c>
      <c r="J232" s="15">
        <v>2.0</v>
      </c>
      <c r="K232" s="15">
        <v>2.0</v>
      </c>
      <c r="L232" s="15">
        <v>0.0</v>
      </c>
      <c r="M232" s="15">
        <v>0.0</v>
      </c>
      <c r="N232" s="16">
        <f t="shared" si="119"/>
        <v>1</v>
      </c>
      <c r="O232" s="16">
        <f t="shared" si="120"/>
        <v>1</v>
      </c>
    </row>
    <row r="233">
      <c r="A233" s="14" t="s">
        <v>29</v>
      </c>
      <c r="B233" s="15">
        <v>5.0</v>
      </c>
      <c r="C233" s="15">
        <v>5.0</v>
      </c>
      <c r="D233" s="15">
        <v>0.0</v>
      </c>
      <c r="E233" s="15">
        <v>0.0</v>
      </c>
      <c r="F233" s="16">
        <f t="shared" si="121"/>
        <v>1</v>
      </c>
      <c r="G233" s="16">
        <f t="shared" si="122"/>
        <v>1</v>
      </c>
      <c r="H233" s="9"/>
      <c r="I233" s="14" t="s">
        <v>29</v>
      </c>
      <c r="J233" s="15">
        <v>3.0</v>
      </c>
      <c r="K233" s="15">
        <v>3.0</v>
      </c>
      <c r="L233" s="15">
        <v>0.0</v>
      </c>
      <c r="M233" s="15">
        <v>0.0</v>
      </c>
      <c r="N233" s="16">
        <f t="shared" si="119"/>
        <v>1</v>
      </c>
      <c r="O233" s="16">
        <f t="shared" si="120"/>
        <v>1</v>
      </c>
    </row>
    <row r="234">
      <c r="A234" s="14" t="s">
        <v>30</v>
      </c>
      <c r="B234" s="15">
        <v>9.0</v>
      </c>
      <c r="C234" s="15">
        <v>9.0</v>
      </c>
      <c r="D234" s="15">
        <v>0.0</v>
      </c>
      <c r="E234" s="15">
        <v>1.0</v>
      </c>
      <c r="F234" s="16">
        <f t="shared" si="121"/>
        <v>1</v>
      </c>
      <c r="G234" s="16">
        <f t="shared" si="122"/>
        <v>0.9</v>
      </c>
      <c r="H234" s="9"/>
      <c r="I234" s="14" t="s">
        <v>30</v>
      </c>
      <c r="J234" s="15">
        <v>7.0</v>
      </c>
      <c r="K234" s="15">
        <v>7.0</v>
      </c>
      <c r="L234" s="15">
        <v>0.0</v>
      </c>
      <c r="M234" s="15">
        <v>1.0</v>
      </c>
      <c r="N234" s="16">
        <f t="shared" si="119"/>
        <v>1</v>
      </c>
      <c r="O234" s="16">
        <f t="shared" si="120"/>
        <v>0.875</v>
      </c>
    </row>
    <row r="235">
      <c r="A235" s="19" t="s">
        <v>31</v>
      </c>
      <c r="B235" s="20" t="s">
        <v>32</v>
      </c>
      <c r="D235" s="21" t="s">
        <v>33</v>
      </c>
      <c r="E235" s="22"/>
      <c r="H235" s="9"/>
      <c r="I235" s="19" t="s">
        <v>31</v>
      </c>
      <c r="J235" s="20" t="s">
        <v>32</v>
      </c>
      <c r="L235" s="21" t="s">
        <v>33</v>
      </c>
      <c r="M235" s="22"/>
    </row>
    <row r="236">
      <c r="A236" s="23"/>
      <c r="B236" s="13" t="s">
        <v>23</v>
      </c>
      <c r="C236" s="13" t="s">
        <v>24</v>
      </c>
      <c r="D236" s="13" t="s">
        <v>23</v>
      </c>
      <c r="E236" s="13" t="s">
        <v>24</v>
      </c>
      <c r="H236" s="9"/>
      <c r="I236" s="23"/>
      <c r="J236" s="13" t="s">
        <v>23</v>
      </c>
      <c r="K236" s="13" t="s">
        <v>24</v>
      </c>
      <c r="L236" s="13" t="s">
        <v>23</v>
      </c>
      <c r="M236" s="13" t="s">
        <v>24</v>
      </c>
    </row>
    <row r="237">
      <c r="A237" s="14" t="s">
        <v>34</v>
      </c>
      <c r="B237" s="24">
        <f t="shared" ref="B237:C237" si="123">AVERAGE(F230:F234)</f>
        <v>1</v>
      </c>
      <c r="C237" s="24">
        <f t="shared" si="123"/>
        <v>0.975</v>
      </c>
      <c r="D237" s="24">
        <f>SUM(C230:C234)/SUM(C230:D234)</f>
        <v>1</v>
      </c>
      <c r="E237" s="24">
        <f>SUM(C230:C234)/SUM(C230:C234,E230:E234)</f>
        <v>0.962962963</v>
      </c>
      <c r="H237" s="9"/>
      <c r="I237" s="14" t="s">
        <v>34</v>
      </c>
      <c r="J237" s="24">
        <f t="shared" ref="J237:K237" si="124">AVERAGE(N230:N234)</f>
        <v>1</v>
      </c>
      <c r="K237" s="24">
        <f t="shared" si="124"/>
        <v>0.9083333333</v>
      </c>
      <c r="L237" s="24">
        <f>SUM(K230:K234)/SUM(K230:L234)</f>
        <v>1</v>
      </c>
      <c r="M237" s="24">
        <f>SUM(K230:K234)/SUM(K230:K234,M230:M234)</f>
        <v>0.8571428571</v>
      </c>
    </row>
    <row r="238">
      <c r="A238" s="14" t="s">
        <v>35</v>
      </c>
      <c r="B238" s="16">
        <f t="shared" ref="B238:C238" si="125">AVERAGE(F230:F233)</f>
        <v>1</v>
      </c>
      <c r="C238" s="24">
        <f t="shared" si="125"/>
        <v>1</v>
      </c>
      <c r="D238" s="24">
        <f>SUM(C230:C233)/SUM(C230:D233)</f>
        <v>1</v>
      </c>
      <c r="E238" s="24">
        <f>SUM(C230:C233)/SUM(C230:C233,E230:E233)</f>
        <v>1</v>
      </c>
      <c r="H238" s="9"/>
      <c r="I238" s="14" t="s">
        <v>35</v>
      </c>
      <c r="J238" s="16">
        <f t="shared" ref="J238:K238" si="126">AVERAGE(N230:N233)</f>
        <v>1</v>
      </c>
      <c r="K238" s="24">
        <f t="shared" si="126"/>
        <v>0.9166666667</v>
      </c>
      <c r="L238" s="24">
        <f>SUM(K230:K233)/SUM(K230:L233)</f>
        <v>1</v>
      </c>
      <c r="M238" s="24">
        <f>SUM(K230:K233)/SUM(K230:K233,M230:M233)</f>
        <v>0.8461538462</v>
      </c>
    </row>
    <row r="239">
      <c r="A239" s="10" t="s">
        <v>36</v>
      </c>
      <c r="B239" s="25"/>
      <c r="C239" s="25"/>
      <c r="D239" s="25"/>
      <c r="E239" s="25"/>
      <c r="F239" s="25"/>
      <c r="G239" s="25"/>
      <c r="H239" s="9"/>
      <c r="I239" s="10" t="s">
        <v>36</v>
      </c>
      <c r="J239" s="25"/>
      <c r="K239" s="25"/>
      <c r="L239" s="25"/>
      <c r="M239" s="25"/>
      <c r="N239" s="25"/>
      <c r="O239" s="25"/>
    </row>
    <row r="240">
      <c r="A240" s="12" t="s">
        <v>18</v>
      </c>
      <c r="B240" s="13" t="s">
        <v>19</v>
      </c>
      <c r="C240" s="13" t="s">
        <v>20</v>
      </c>
      <c r="D240" s="13" t="s">
        <v>21</v>
      </c>
      <c r="E240" s="13" t="s">
        <v>22</v>
      </c>
      <c r="F240" s="13" t="s">
        <v>23</v>
      </c>
      <c r="G240" s="13" t="s">
        <v>24</v>
      </c>
      <c r="H240" s="9"/>
      <c r="I240" s="12" t="s">
        <v>18</v>
      </c>
      <c r="J240" s="13" t="s">
        <v>19</v>
      </c>
      <c r="K240" s="13" t="s">
        <v>20</v>
      </c>
      <c r="L240" s="13" t="s">
        <v>21</v>
      </c>
      <c r="M240" s="13" t="s">
        <v>22</v>
      </c>
      <c r="N240" s="13" t="s">
        <v>23</v>
      </c>
      <c r="O240" s="13" t="s">
        <v>24</v>
      </c>
    </row>
    <row r="241">
      <c r="A241" s="14" t="s">
        <v>37</v>
      </c>
      <c r="B241" s="15">
        <v>8.0</v>
      </c>
      <c r="C241" s="15">
        <v>8.0</v>
      </c>
      <c r="D241" s="15">
        <v>0.0</v>
      </c>
      <c r="E241" s="15">
        <v>0.0</v>
      </c>
      <c r="F241" s="16">
        <f>C241/(SUM(C241,D241))</f>
        <v>1</v>
      </c>
      <c r="G241" s="16">
        <f>C241/SUM(C241,E241)</f>
        <v>1</v>
      </c>
      <c r="H241" s="9"/>
      <c r="I241" s="14" t="s">
        <v>37</v>
      </c>
      <c r="J241" s="15">
        <v>2.0</v>
      </c>
      <c r="K241" s="15">
        <v>2.0</v>
      </c>
      <c r="L241" s="15">
        <v>0.0</v>
      </c>
      <c r="M241" s="15">
        <v>0.0</v>
      </c>
      <c r="N241" s="16">
        <f>K241/(SUM(K241,L241))</f>
        <v>1</v>
      </c>
      <c r="O241" s="16">
        <f>K241/SUM(K241,M241)</f>
        <v>1</v>
      </c>
    </row>
    <row r="242">
      <c r="A242" s="17" t="s">
        <v>38</v>
      </c>
      <c r="B242" s="18" t="s">
        <v>27</v>
      </c>
      <c r="C242" s="18" t="s">
        <v>27</v>
      </c>
      <c r="D242" s="18" t="s">
        <v>27</v>
      </c>
      <c r="E242" s="18" t="s">
        <v>27</v>
      </c>
      <c r="F242" s="18" t="s">
        <v>27</v>
      </c>
      <c r="G242" s="18" t="s">
        <v>27</v>
      </c>
      <c r="H242" s="9"/>
      <c r="I242" s="17" t="s">
        <v>38</v>
      </c>
      <c r="J242" s="18" t="s">
        <v>27</v>
      </c>
      <c r="K242" s="18" t="s">
        <v>27</v>
      </c>
      <c r="L242" s="18" t="s">
        <v>27</v>
      </c>
      <c r="M242" s="18" t="s">
        <v>27</v>
      </c>
      <c r="N242" s="18" t="s">
        <v>27</v>
      </c>
      <c r="O242" s="18" t="s">
        <v>27</v>
      </c>
    </row>
    <row r="243">
      <c r="A243" s="14" t="s">
        <v>39</v>
      </c>
      <c r="B243" s="18" t="s">
        <v>27</v>
      </c>
      <c r="C243" s="18" t="s">
        <v>27</v>
      </c>
      <c r="D243" s="18" t="s">
        <v>27</v>
      </c>
      <c r="E243" s="18" t="s">
        <v>27</v>
      </c>
      <c r="F243" s="18" t="s">
        <v>27</v>
      </c>
      <c r="G243" s="18" t="s">
        <v>27</v>
      </c>
      <c r="H243" s="9"/>
      <c r="I243" s="14" t="s">
        <v>39</v>
      </c>
      <c r="J243" s="15">
        <v>2.0</v>
      </c>
      <c r="K243" s="15">
        <v>2.0</v>
      </c>
      <c r="L243" s="15">
        <v>0.0</v>
      </c>
      <c r="M243" s="15">
        <v>0.0</v>
      </c>
      <c r="N243" s="16">
        <f t="shared" ref="N243:N247" si="127">K243/(SUM(K243,L243))</f>
        <v>1</v>
      </c>
      <c r="O243" s="16">
        <f t="shared" ref="O243:O247" si="128">K243/SUM(K243,M243)</f>
        <v>1</v>
      </c>
    </row>
    <row r="244">
      <c r="A244" s="14" t="s">
        <v>26</v>
      </c>
      <c r="B244" s="18" t="s">
        <v>27</v>
      </c>
      <c r="C244" s="18" t="s">
        <v>27</v>
      </c>
      <c r="D244" s="18" t="s">
        <v>27</v>
      </c>
      <c r="E244" s="18" t="s">
        <v>27</v>
      </c>
      <c r="F244" s="18" t="s">
        <v>27</v>
      </c>
      <c r="G244" s="18" t="s">
        <v>27</v>
      </c>
      <c r="H244" s="9"/>
      <c r="I244" s="14" t="s">
        <v>26</v>
      </c>
      <c r="J244" s="15">
        <v>2.0</v>
      </c>
      <c r="K244" s="15">
        <v>2.0</v>
      </c>
      <c r="L244" s="15">
        <v>0.0</v>
      </c>
      <c r="M244" s="15">
        <v>0.0</v>
      </c>
      <c r="N244" s="16">
        <f t="shared" si="127"/>
        <v>1</v>
      </c>
      <c r="O244" s="16">
        <f t="shared" si="128"/>
        <v>1</v>
      </c>
    </row>
    <row r="245">
      <c r="A245" s="14" t="s">
        <v>28</v>
      </c>
      <c r="B245" s="15">
        <v>4.0</v>
      </c>
      <c r="C245" s="15">
        <v>4.0</v>
      </c>
      <c r="D245" s="15">
        <v>0.0</v>
      </c>
      <c r="E245" s="15">
        <v>0.0</v>
      </c>
      <c r="F245" s="16">
        <f t="shared" ref="F245:F247" si="129">C245/(SUM(C245,D245))</f>
        <v>1</v>
      </c>
      <c r="G245" s="16">
        <f t="shared" ref="G245:G247" si="130">C245/SUM(C245,E245)</f>
        <v>1</v>
      </c>
      <c r="H245" s="9"/>
      <c r="I245" s="14" t="s">
        <v>28</v>
      </c>
      <c r="J245" s="15">
        <v>2.0</v>
      </c>
      <c r="K245" s="15">
        <v>2.0</v>
      </c>
      <c r="L245" s="15">
        <v>0.0</v>
      </c>
      <c r="M245" s="15">
        <v>0.0</v>
      </c>
      <c r="N245" s="16">
        <f t="shared" si="127"/>
        <v>1</v>
      </c>
      <c r="O245" s="16">
        <f t="shared" si="128"/>
        <v>1</v>
      </c>
    </row>
    <row r="246">
      <c r="A246" s="14" t="s">
        <v>29</v>
      </c>
      <c r="B246" s="15">
        <v>5.0</v>
      </c>
      <c r="C246" s="15">
        <v>5.0</v>
      </c>
      <c r="D246" s="15">
        <v>0.0</v>
      </c>
      <c r="E246" s="15">
        <v>0.0</v>
      </c>
      <c r="F246" s="16">
        <f t="shared" si="129"/>
        <v>1</v>
      </c>
      <c r="G246" s="16">
        <f t="shared" si="130"/>
        <v>1</v>
      </c>
      <c r="H246" s="9"/>
      <c r="I246" s="14" t="s">
        <v>29</v>
      </c>
      <c r="J246" s="15">
        <v>3.0</v>
      </c>
      <c r="K246" s="15">
        <v>3.0</v>
      </c>
      <c r="L246" s="15">
        <v>0.0</v>
      </c>
      <c r="M246" s="15">
        <v>0.0</v>
      </c>
      <c r="N246" s="16">
        <f t="shared" si="127"/>
        <v>1</v>
      </c>
      <c r="O246" s="16">
        <f t="shared" si="128"/>
        <v>1</v>
      </c>
    </row>
    <row r="247">
      <c r="A247" s="14" t="s">
        <v>40</v>
      </c>
      <c r="B247" s="15">
        <v>9.0</v>
      </c>
      <c r="C247" s="15">
        <v>9.0</v>
      </c>
      <c r="D247" s="15">
        <v>0.0</v>
      </c>
      <c r="E247" s="15">
        <v>0.0</v>
      </c>
      <c r="F247" s="16">
        <f t="shared" si="129"/>
        <v>1</v>
      </c>
      <c r="G247" s="16">
        <f t="shared" si="130"/>
        <v>1</v>
      </c>
      <c r="H247" s="9"/>
      <c r="I247" s="14" t="s">
        <v>40</v>
      </c>
      <c r="J247" s="15">
        <v>7.0</v>
      </c>
      <c r="K247" s="15">
        <v>7.0</v>
      </c>
      <c r="L247" s="15">
        <v>0.0</v>
      </c>
      <c r="M247" s="15">
        <v>0.0</v>
      </c>
      <c r="N247" s="16">
        <f t="shared" si="127"/>
        <v>1</v>
      </c>
      <c r="O247" s="16">
        <f t="shared" si="128"/>
        <v>1</v>
      </c>
    </row>
    <row r="248">
      <c r="A248" s="19" t="s">
        <v>31</v>
      </c>
      <c r="B248" s="20" t="s">
        <v>32</v>
      </c>
      <c r="D248" s="21" t="s">
        <v>33</v>
      </c>
      <c r="E248" s="22"/>
      <c r="H248" s="9"/>
      <c r="I248" s="19" t="s">
        <v>31</v>
      </c>
      <c r="J248" s="20" t="s">
        <v>32</v>
      </c>
      <c r="L248" s="21" t="s">
        <v>33</v>
      </c>
      <c r="M248" s="22"/>
    </row>
    <row r="249">
      <c r="A249" s="23"/>
      <c r="B249" s="13" t="s">
        <v>23</v>
      </c>
      <c r="C249" s="13" t="s">
        <v>24</v>
      </c>
      <c r="D249" s="13" t="s">
        <v>23</v>
      </c>
      <c r="E249" s="13" t="s">
        <v>24</v>
      </c>
      <c r="H249" s="9"/>
      <c r="I249" s="23"/>
      <c r="J249" s="13" t="s">
        <v>23</v>
      </c>
      <c r="K249" s="13" t="s">
        <v>24</v>
      </c>
      <c r="L249" s="13" t="s">
        <v>23</v>
      </c>
      <c r="M249" s="13" t="s">
        <v>24</v>
      </c>
    </row>
    <row r="250">
      <c r="A250" s="14" t="s">
        <v>34</v>
      </c>
      <c r="B250" s="24">
        <f t="shared" ref="B250:C250" si="131">AVERAGE(F241:F247)</f>
        <v>1</v>
      </c>
      <c r="C250" s="24">
        <f t="shared" si="131"/>
        <v>1</v>
      </c>
      <c r="D250" s="24">
        <f>SUM(C241:C247)/SUM(C241:D247)</f>
        <v>1</v>
      </c>
      <c r="E250" s="24">
        <f>SUM(C241:C247)/SUM(C241:C247,E241:E247)</f>
        <v>1</v>
      </c>
      <c r="H250" s="9"/>
      <c r="I250" s="14" t="s">
        <v>34</v>
      </c>
      <c r="J250" s="24">
        <f t="shared" ref="J250:K250" si="132">AVERAGE(N241:N247)</f>
        <v>1</v>
      </c>
      <c r="K250" s="24">
        <f t="shared" si="132"/>
        <v>1</v>
      </c>
      <c r="L250" s="24">
        <f>SUM(K241:K247)/SUM(K241:L247)</f>
        <v>1</v>
      </c>
      <c r="M250" s="24">
        <f>SUM(K241:K247)/SUM(K241:K247,M241:M247)</f>
        <v>1</v>
      </c>
    </row>
    <row r="251">
      <c r="A251" s="14" t="s">
        <v>35</v>
      </c>
      <c r="B251" s="16">
        <f t="shared" ref="B251:C251" si="133">AVERAGE(F241:F246)</f>
        <v>1</v>
      </c>
      <c r="C251" s="24">
        <f t="shared" si="133"/>
        <v>1</v>
      </c>
      <c r="D251" s="24">
        <f>SUM(C241:C246)/SUM(C241:D246)</f>
        <v>1</v>
      </c>
      <c r="E251" s="24">
        <f>SUM(C241:C246)/SUM(C241:C246,E241:E246)</f>
        <v>1</v>
      </c>
      <c r="H251" s="9"/>
      <c r="I251" s="14" t="s">
        <v>35</v>
      </c>
      <c r="J251" s="16">
        <f t="shared" ref="J251:K251" si="134">AVERAGE(N241:N246)</f>
        <v>1</v>
      </c>
      <c r="K251" s="24">
        <f t="shared" si="134"/>
        <v>1</v>
      </c>
      <c r="L251" s="24">
        <f>SUM(K241:K246)/SUM(K241:L246)</f>
        <v>1</v>
      </c>
      <c r="M251" s="24">
        <f>SUM(K241:K246)/SUM(K241:K246,M241:M246)</f>
        <v>1</v>
      </c>
    </row>
    <row r="252">
      <c r="A252" s="26" t="s">
        <v>41</v>
      </c>
      <c r="B252" s="13" t="s">
        <v>42</v>
      </c>
      <c r="C252" s="13" t="s">
        <v>20</v>
      </c>
      <c r="D252" s="13" t="s">
        <v>21</v>
      </c>
      <c r="E252" s="13" t="s">
        <v>22</v>
      </c>
      <c r="F252" s="13" t="s">
        <v>23</v>
      </c>
      <c r="G252" s="13" t="s">
        <v>24</v>
      </c>
      <c r="H252" s="9"/>
      <c r="I252" s="26" t="s">
        <v>41</v>
      </c>
      <c r="J252" s="13" t="s">
        <v>42</v>
      </c>
      <c r="K252" s="13" t="s">
        <v>20</v>
      </c>
      <c r="L252" s="13" t="s">
        <v>21</v>
      </c>
      <c r="M252" s="13" t="s">
        <v>22</v>
      </c>
      <c r="N252" s="13" t="s">
        <v>23</v>
      </c>
      <c r="O252" s="13" t="s">
        <v>24</v>
      </c>
    </row>
    <row r="253">
      <c r="A253" s="14" t="s">
        <v>37</v>
      </c>
      <c r="B253" s="15">
        <v>8.0</v>
      </c>
      <c r="C253" s="15">
        <v>8.0</v>
      </c>
      <c r="D253" s="15">
        <v>0.0</v>
      </c>
      <c r="E253" s="15">
        <v>0.0</v>
      </c>
      <c r="F253" s="16">
        <f>C253/SUM(C253,D253)</f>
        <v>1</v>
      </c>
      <c r="G253" s="16">
        <f>C253/SUM(C253,E253)</f>
        <v>1</v>
      </c>
      <c r="H253" s="9"/>
      <c r="I253" s="14" t="s">
        <v>37</v>
      </c>
      <c r="J253" s="15">
        <v>2.0</v>
      </c>
      <c r="K253" s="15">
        <v>2.0</v>
      </c>
      <c r="L253" s="15">
        <v>0.0</v>
      </c>
      <c r="M253" s="15">
        <v>0.0</v>
      </c>
      <c r="N253" s="16">
        <f>K253/SUM(K253,L253)</f>
        <v>1</v>
      </c>
      <c r="O253" s="16">
        <f>K253/SUM(K253,M253)</f>
        <v>1</v>
      </c>
    </row>
    <row r="254">
      <c r="A254" s="14" t="s">
        <v>38</v>
      </c>
      <c r="B254" s="18" t="s">
        <v>27</v>
      </c>
      <c r="C254" s="18" t="s">
        <v>27</v>
      </c>
      <c r="D254" s="18" t="s">
        <v>27</v>
      </c>
      <c r="E254" s="18" t="s">
        <v>27</v>
      </c>
      <c r="F254" s="18" t="s">
        <v>27</v>
      </c>
      <c r="G254" s="18" t="s">
        <v>27</v>
      </c>
      <c r="H254" s="9"/>
      <c r="I254" s="14" t="s">
        <v>38</v>
      </c>
      <c r="J254" s="18" t="s">
        <v>27</v>
      </c>
      <c r="K254" s="18" t="s">
        <v>27</v>
      </c>
      <c r="L254" s="18" t="s">
        <v>27</v>
      </c>
      <c r="M254" s="18" t="s">
        <v>27</v>
      </c>
      <c r="N254" s="18" t="s">
        <v>27</v>
      </c>
      <c r="O254" s="18" t="s">
        <v>27</v>
      </c>
    </row>
    <row r="255">
      <c r="A255" s="14" t="s">
        <v>39</v>
      </c>
      <c r="B255" s="18" t="s">
        <v>27</v>
      </c>
      <c r="C255" s="18" t="s">
        <v>27</v>
      </c>
      <c r="D255" s="18" t="s">
        <v>27</v>
      </c>
      <c r="E255" s="18" t="s">
        <v>27</v>
      </c>
      <c r="F255" s="18" t="s">
        <v>27</v>
      </c>
      <c r="G255" s="18" t="s">
        <v>27</v>
      </c>
      <c r="H255" s="9"/>
      <c r="I255" s="14" t="s">
        <v>39</v>
      </c>
      <c r="J255" s="15">
        <v>2.0</v>
      </c>
      <c r="K255" s="15">
        <v>2.0</v>
      </c>
      <c r="L255" s="15">
        <v>0.0</v>
      </c>
      <c r="M255" s="15">
        <v>0.0</v>
      </c>
      <c r="N255" s="16">
        <f t="shared" ref="N255:N256" si="135">K255/SUM(K255,L255)</f>
        <v>1</v>
      </c>
      <c r="O255" s="16">
        <f t="shared" ref="O255:O256" si="136">K255/SUM(K255,M255)</f>
        <v>1</v>
      </c>
    </row>
    <row r="256">
      <c r="A256" s="14" t="s">
        <v>26</v>
      </c>
      <c r="B256" s="18" t="s">
        <v>27</v>
      </c>
      <c r="C256" s="18" t="s">
        <v>27</v>
      </c>
      <c r="D256" s="18" t="s">
        <v>27</v>
      </c>
      <c r="E256" s="18" t="s">
        <v>27</v>
      </c>
      <c r="F256" s="18" t="s">
        <v>27</v>
      </c>
      <c r="G256" s="18" t="s">
        <v>27</v>
      </c>
      <c r="H256" s="9"/>
      <c r="I256" s="14" t="s">
        <v>26</v>
      </c>
      <c r="J256" s="15">
        <v>2.0</v>
      </c>
      <c r="K256" s="15">
        <v>1.0</v>
      </c>
      <c r="L256" s="15">
        <v>1.0</v>
      </c>
      <c r="M256" s="15">
        <v>0.0</v>
      </c>
      <c r="N256" s="16">
        <f t="shared" si="135"/>
        <v>0.5</v>
      </c>
      <c r="O256" s="16">
        <f t="shared" si="136"/>
        <v>1</v>
      </c>
    </row>
    <row r="257">
      <c r="A257" s="19" t="s">
        <v>31</v>
      </c>
      <c r="B257" s="20" t="s">
        <v>32</v>
      </c>
      <c r="D257" s="21" t="s">
        <v>33</v>
      </c>
      <c r="E257" s="22"/>
      <c r="H257" s="9"/>
      <c r="I257" s="19" t="s">
        <v>31</v>
      </c>
      <c r="J257" s="20" t="s">
        <v>32</v>
      </c>
      <c r="L257" s="21" t="s">
        <v>33</v>
      </c>
      <c r="M257" s="22"/>
    </row>
    <row r="258">
      <c r="A258" s="23"/>
      <c r="B258" s="13" t="s">
        <v>23</v>
      </c>
      <c r="C258" s="13" t="s">
        <v>24</v>
      </c>
      <c r="D258" s="13" t="s">
        <v>23</v>
      </c>
      <c r="E258" s="13" t="s">
        <v>24</v>
      </c>
      <c r="H258" s="9"/>
      <c r="I258" s="23"/>
      <c r="J258" s="13" t="s">
        <v>23</v>
      </c>
      <c r="K258" s="13" t="s">
        <v>24</v>
      </c>
      <c r="L258" s="13" t="s">
        <v>23</v>
      </c>
      <c r="M258" s="13" t="s">
        <v>24</v>
      </c>
    </row>
    <row r="259">
      <c r="A259" s="14" t="s">
        <v>34</v>
      </c>
      <c r="B259" s="24">
        <f t="shared" ref="B259:C259" si="137">AVERAGE(F253:F256)</f>
        <v>1</v>
      </c>
      <c r="C259" s="24">
        <f t="shared" si="137"/>
        <v>1</v>
      </c>
      <c r="D259" s="24">
        <f>SUM(C253:C256)/SUM(C253:D256)</f>
        <v>1</v>
      </c>
      <c r="E259" s="24">
        <f>SUM(C253:C256)/SUM(C253:C256,E253:E256)</f>
        <v>1</v>
      </c>
      <c r="H259" s="9"/>
      <c r="I259" s="14" t="s">
        <v>34</v>
      </c>
      <c r="J259" s="24">
        <f t="shared" ref="J259:K259" si="138">AVERAGE(N253:N256)</f>
        <v>0.8333333333</v>
      </c>
      <c r="K259" s="24">
        <f t="shared" si="138"/>
        <v>1</v>
      </c>
      <c r="L259" s="24">
        <f>SUM(K253:K256)/SUM(K253:L256)</f>
        <v>0.8333333333</v>
      </c>
      <c r="M259" s="24">
        <f>SUM(K253:K256)/SUM(K253:K256,M253:M256)</f>
        <v>1</v>
      </c>
    </row>
    <row r="260">
      <c r="A260" s="9"/>
      <c r="B260" s="9"/>
      <c r="C260" s="9"/>
      <c r="D260" s="9"/>
      <c r="E260" s="9"/>
      <c r="F260" s="9"/>
      <c r="G260" s="9"/>
      <c r="H260" s="9"/>
      <c r="I260" s="9"/>
      <c r="J260" s="9"/>
      <c r="K260" s="9"/>
      <c r="L260" s="9"/>
      <c r="M260" s="9"/>
      <c r="N260" s="9"/>
      <c r="O260" s="9"/>
    </row>
    <row r="261">
      <c r="A261" s="9"/>
      <c r="B261" s="9"/>
      <c r="C261" s="9"/>
      <c r="D261" s="9"/>
      <c r="E261" s="9"/>
      <c r="F261" s="9"/>
      <c r="G261" s="9"/>
      <c r="H261" s="9"/>
      <c r="I261" s="9"/>
      <c r="J261" s="9"/>
      <c r="K261" s="9"/>
      <c r="L261" s="9"/>
      <c r="M261" s="9"/>
      <c r="N261" s="9"/>
      <c r="O261" s="9"/>
    </row>
    <row r="262">
      <c r="A262" s="6" t="s">
        <v>55</v>
      </c>
      <c r="B262" s="7" t="s">
        <v>15</v>
      </c>
      <c r="C262" s="8"/>
      <c r="D262" s="8"/>
      <c r="E262" s="8"/>
      <c r="F262" s="8"/>
      <c r="G262" s="8"/>
      <c r="H262" s="9"/>
      <c r="I262" s="6" t="s">
        <v>56</v>
      </c>
      <c r="J262" s="7" t="s">
        <v>57</v>
      </c>
      <c r="K262" s="8"/>
      <c r="L262" s="8"/>
      <c r="M262" s="8"/>
      <c r="N262" s="8"/>
      <c r="O262" s="8"/>
    </row>
    <row r="263">
      <c r="A263" s="10" t="s">
        <v>17</v>
      </c>
      <c r="B263" s="11"/>
      <c r="C263" s="11"/>
      <c r="D263" s="11"/>
      <c r="E263" s="11"/>
      <c r="F263" s="11"/>
      <c r="G263" s="11"/>
      <c r="H263" s="9"/>
      <c r="I263" s="10" t="s">
        <v>17</v>
      </c>
      <c r="J263" s="11"/>
      <c r="K263" s="11"/>
      <c r="L263" s="11"/>
      <c r="M263" s="11"/>
      <c r="N263" s="11"/>
      <c r="O263" s="11"/>
    </row>
    <row r="264">
      <c r="A264" s="12" t="s">
        <v>18</v>
      </c>
      <c r="B264" s="13" t="s">
        <v>19</v>
      </c>
      <c r="C264" s="13" t="s">
        <v>20</v>
      </c>
      <c r="D264" s="13" t="s">
        <v>21</v>
      </c>
      <c r="E264" s="13" t="s">
        <v>22</v>
      </c>
      <c r="F264" s="13" t="s">
        <v>23</v>
      </c>
      <c r="G264" s="13" t="s">
        <v>24</v>
      </c>
      <c r="H264" s="9"/>
      <c r="I264" s="12" t="s">
        <v>18</v>
      </c>
      <c r="J264" s="13" t="s">
        <v>19</v>
      </c>
      <c r="K264" s="13" t="s">
        <v>20</v>
      </c>
      <c r="L264" s="13" t="s">
        <v>21</v>
      </c>
      <c r="M264" s="13" t="s">
        <v>22</v>
      </c>
      <c r="N264" s="13" t="s">
        <v>23</v>
      </c>
      <c r="O264" s="13" t="s">
        <v>24</v>
      </c>
    </row>
    <row r="265">
      <c r="A265" s="14" t="s">
        <v>25</v>
      </c>
      <c r="B265" s="15">
        <v>8.0</v>
      </c>
      <c r="C265" s="15">
        <v>8.0</v>
      </c>
      <c r="D265" s="15">
        <v>0.0</v>
      </c>
      <c r="E265" s="15">
        <v>1.0</v>
      </c>
      <c r="F265" s="16">
        <f t="shared" ref="F265:F269" si="139">C265/(SUM(C265,D265))</f>
        <v>1</v>
      </c>
      <c r="G265" s="16">
        <f t="shared" ref="G265:G269" si="140">C265/SUM(C265,E265)</f>
        <v>0.8888888889</v>
      </c>
      <c r="H265" s="9"/>
      <c r="I265" s="14" t="s">
        <v>25</v>
      </c>
      <c r="J265" s="15">
        <v>6.0</v>
      </c>
      <c r="K265" s="15">
        <v>6.0</v>
      </c>
      <c r="L265" s="15">
        <v>0.0</v>
      </c>
      <c r="M265" s="15">
        <v>1.0</v>
      </c>
      <c r="N265" s="16">
        <f t="shared" ref="N265:N269" si="141">K265/(SUM(K265,L265))</f>
        <v>1</v>
      </c>
      <c r="O265" s="16">
        <f t="shared" ref="O265:O269" si="142">K265/SUM(K265,M265)</f>
        <v>0.8571428571</v>
      </c>
    </row>
    <row r="266">
      <c r="A266" s="17" t="s">
        <v>26</v>
      </c>
      <c r="B266" s="15">
        <v>1.0</v>
      </c>
      <c r="C266" s="15">
        <v>1.0</v>
      </c>
      <c r="D266" s="15">
        <v>0.0</v>
      </c>
      <c r="E266" s="15">
        <v>0.0</v>
      </c>
      <c r="F266" s="16">
        <f t="shared" si="139"/>
        <v>1</v>
      </c>
      <c r="G266" s="16">
        <f t="shared" si="140"/>
        <v>1</v>
      </c>
      <c r="H266" s="9"/>
      <c r="I266" s="17" t="s">
        <v>26</v>
      </c>
      <c r="J266" s="15">
        <v>4.0</v>
      </c>
      <c r="K266" s="15">
        <v>4.0</v>
      </c>
      <c r="L266" s="15">
        <v>0.0</v>
      </c>
      <c r="M266" s="15">
        <v>0.0</v>
      </c>
      <c r="N266" s="16">
        <f t="shared" si="141"/>
        <v>1</v>
      </c>
      <c r="O266" s="16">
        <f t="shared" si="142"/>
        <v>1</v>
      </c>
    </row>
    <row r="267">
      <c r="A267" s="14" t="s">
        <v>28</v>
      </c>
      <c r="B267" s="15">
        <v>4.0</v>
      </c>
      <c r="C267" s="15">
        <v>4.0</v>
      </c>
      <c r="D267" s="15">
        <v>0.0</v>
      </c>
      <c r="E267" s="15">
        <v>0.0</v>
      </c>
      <c r="F267" s="16">
        <f t="shared" si="139"/>
        <v>1</v>
      </c>
      <c r="G267" s="16">
        <f t="shared" si="140"/>
        <v>1</v>
      </c>
      <c r="H267" s="9"/>
      <c r="I267" s="14" t="s">
        <v>28</v>
      </c>
      <c r="J267" s="15">
        <v>3.0</v>
      </c>
      <c r="K267" s="15">
        <v>3.0</v>
      </c>
      <c r="L267" s="15">
        <v>0.0</v>
      </c>
      <c r="M267" s="15">
        <v>0.0</v>
      </c>
      <c r="N267" s="16">
        <f t="shared" si="141"/>
        <v>1</v>
      </c>
      <c r="O267" s="16">
        <f t="shared" si="142"/>
        <v>1</v>
      </c>
    </row>
    <row r="268">
      <c r="A268" s="14" t="s">
        <v>29</v>
      </c>
      <c r="B268" s="15">
        <v>6.0</v>
      </c>
      <c r="C268" s="15">
        <v>6.0</v>
      </c>
      <c r="D268" s="15">
        <v>0.0</v>
      </c>
      <c r="E268" s="15">
        <v>1.0</v>
      </c>
      <c r="F268" s="16">
        <f t="shared" si="139"/>
        <v>1</v>
      </c>
      <c r="G268" s="16">
        <f t="shared" si="140"/>
        <v>0.8571428571</v>
      </c>
      <c r="H268" s="9"/>
      <c r="I268" s="14" t="s">
        <v>29</v>
      </c>
      <c r="J268" s="15">
        <v>9.0</v>
      </c>
      <c r="K268" s="15">
        <v>9.0</v>
      </c>
      <c r="L268" s="15">
        <v>0.0</v>
      </c>
      <c r="M268" s="15">
        <v>2.0</v>
      </c>
      <c r="N268" s="16">
        <f t="shared" si="141"/>
        <v>1</v>
      </c>
      <c r="O268" s="16">
        <f t="shared" si="142"/>
        <v>0.8181818182</v>
      </c>
    </row>
    <row r="269">
      <c r="A269" s="14" t="s">
        <v>30</v>
      </c>
      <c r="B269" s="15">
        <v>13.0</v>
      </c>
      <c r="C269" s="15">
        <v>13.0</v>
      </c>
      <c r="D269" s="15">
        <v>0.0</v>
      </c>
      <c r="E269" s="15">
        <v>1.0</v>
      </c>
      <c r="F269" s="16">
        <f t="shared" si="139"/>
        <v>1</v>
      </c>
      <c r="G269" s="16">
        <f t="shared" si="140"/>
        <v>0.9285714286</v>
      </c>
      <c r="H269" s="9"/>
      <c r="I269" s="14" t="s">
        <v>30</v>
      </c>
      <c r="J269" s="15">
        <v>14.0</v>
      </c>
      <c r="K269" s="15">
        <v>14.0</v>
      </c>
      <c r="L269" s="15">
        <v>0.0</v>
      </c>
      <c r="M269" s="15">
        <v>2.0</v>
      </c>
      <c r="N269" s="16">
        <f t="shared" si="141"/>
        <v>1</v>
      </c>
      <c r="O269" s="16">
        <f t="shared" si="142"/>
        <v>0.875</v>
      </c>
    </row>
    <row r="270">
      <c r="A270" s="19" t="s">
        <v>31</v>
      </c>
      <c r="B270" s="20" t="s">
        <v>32</v>
      </c>
      <c r="D270" s="21" t="s">
        <v>33</v>
      </c>
      <c r="E270" s="22"/>
      <c r="H270" s="9"/>
      <c r="I270" s="19" t="s">
        <v>31</v>
      </c>
      <c r="J270" s="20" t="s">
        <v>32</v>
      </c>
      <c r="L270" s="21" t="s">
        <v>33</v>
      </c>
      <c r="M270" s="22"/>
    </row>
    <row r="271">
      <c r="A271" s="23"/>
      <c r="B271" s="13" t="s">
        <v>23</v>
      </c>
      <c r="C271" s="13" t="s">
        <v>24</v>
      </c>
      <c r="D271" s="13" t="s">
        <v>23</v>
      </c>
      <c r="E271" s="13" t="s">
        <v>24</v>
      </c>
      <c r="H271" s="9"/>
      <c r="I271" s="23"/>
      <c r="J271" s="13" t="s">
        <v>23</v>
      </c>
      <c r="K271" s="13" t="s">
        <v>24</v>
      </c>
      <c r="L271" s="13" t="s">
        <v>23</v>
      </c>
      <c r="M271" s="13" t="s">
        <v>24</v>
      </c>
    </row>
    <row r="272">
      <c r="A272" s="14" t="s">
        <v>34</v>
      </c>
      <c r="B272" s="24">
        <f t="shared" ref="B272:C272" si="143">AVERAGE(F265:F269)</f>
        <v>1</v>
      </c>
      <c r="C272" s="24">
        <f t="shared" si="143"/>
        <v>0.9349206349</v>
      </c>
      <c r="D272" s="24">
        <f>SUM(C265:C269)/SUM(C265:D269)</f>
        <v>1</v>
      </c>
      <c r="E272" s="24">
        <f>SUM(C265:C269)/SUM(C265:C269,E265:E269)</f>
        <v>0.9142857143</v>
      </c>
      <c r="H272" s="9"/>
      <c r="I272" s="14" t="s">
        <v>34</v>
      </c>
      <c r="J272" s="24">
        <f t="shared" ref="J272:K272" si="144">AVERAGE(N265:N269)</f>
        <v>1</v>
      </c>
      <c r="K272" s="24">
        <f t="shared" si="144"/>
        <v>0.9100649351</v>
      </c>
      <c r="L272" s="24">
        <f>SUM(K265:K269)/SUM(K265:L269)</f>
        <v>1</v>
      </c>
      <c r="M272" s="24">
        <f>SUM(K265:K269)/SUM(K265:K269,M265:M269)</f>
        <v>0.8780487805</v>
      </c>
    </row>
    <row r="273">
      <c r="A273" s="14" t="s">
        <v>35</v>
      </c>
      <c r="B273" s="16">
        <f t="shared" ref="B273:C273" si="145">AVERAGE(F265:F268)</f>
        <v>1</v>
      </c>
      <c r="C273" s="24">
        <f t="shared" si="145"/>
        <v>0.9365079365</v>
      </c>
      <c r="D273" s="24">
        <f>SUM(C265:C268)/SUM(C265:D268)</f>
        <v>1</v>
      </c>
      <c r="E273" s="24">
        <f>SUM(C265:C268)/SUM(C265:C268,E265:E268)</f>
        <v>0.9047619048</v>
      </c>
      <c r="H273" s="9"/>
      <c r="I273" s="14" t="s">
        <v>35</v>
      </c>
      <c r="J273" s="16">
        <f t="shared" ref="J273:K273" si="146">AVERAGE(N265:N268)</f>
        <v>1</v>
      </c>
      <c r="K273" s="24">
        <f t="shared" si="146"/>
        <v>0.9188311688</v>
      </c>
      <c r="L273" s="24">
        <f>SUM(K265:K268)/SUM(K265:L268)</f>
        <v>1</v>
      </c>
      <c r="M273" s="24">
        <f>SUM(K265:K268)/SUM(K265:K268,M265:M268)</f>
        <v>0.88</v>
      </c>
    </row>
    <row r="274">
      <c r="A274" s="10" t="s">
        <v>36</v>
      </c>
      <c r="B274" s="25"/>
      <c r="C274" s="25"/>
      <c r="D274" s="25"/>
      <c r="E274" s="25"/>
      <c r="F274" s="25"/>
      <c r="G274" s="25"/>
      <c r="H274" s="9"/>
      <c r="I274" s="10" t="s">
        <v>36</v>
      </c>
      <c r="J274" s="25"/>
      <c r="K274" s="25"/>
      <c r="L274" s="25"/>
      <c r="M274" s="25"/>
      <c r="N274" s="25"/>
      <c r="O274" s="25"/>
    </row>
    <row r="275">
      <c r="A275" s="12" t="s">
        <v>18</v>
      </c>
      <c r="B275" s="13" t="s">
        <v>19</v>
      </c>
      <c r="C275" s="13" t="s">
        <v>20</v>
      </c>
      <c r="D275" s="13" t="s">
        <v>21</v>
      </c>
      <c r="E275" s="13" t="s">
        <v>22</v>
      </c>
      <c r="F275" s="13" t="s">
        <v>23</v>
      </c>
      <c r="G275" s="13" t="s">
        <v>24</v>
      </c>
      <c r="H275" s="9"/>
      <c r="I275" s="12" t="s">
        <v>18</v>
      </c>
      <c r="J275" s="13" t="s">
        <v>19</v>
      </c>
      <c r="K275" s="13" t="s">
        <v>20</v>
      </c>
      <c r="L275" s="13" t="s">
        <v>21</v>
      </c>
      <c r="M275" s="13" t="s">
        <v>22</v>
      </c>
      <c r="N275" s="13" t="s">
        <v>23</v>
      </c>
      <c r="O275" s="13" t="s">
        <v>24</v>
      </c>
    </row>
    <row r="276">
      <c r="A276" s="14" t="s">
        <v>37</v>
      </c>
      <c r="B276" s="15">
        <v>5.0</v>
      </c>
      <c r="C276" s="15">
        <v>5.0</v>
      </c>
      <c r="D276" s="15">
        <v>0.0</v>
      </c>
      <c r="E276" s="15">
        <v>0.0</v>
      </c>
      <c r="F276" s="16">
        <f t="shared" ref="F276:F282" si="147">C276/(SUM(C276,D276))</f>
        <v>1</v>
      </c>
      <c r="G276" s="16">
        <f t="shared" ref="G276:G282" si="148">C276/SUM(C276,E276)</f>
        <v>1</v>
      </c>
      <c r="H276" s="9"/>
      <c r="I276" s="14" t="s">
        <v>37</v>
      </c>
      <c r="J276" s="15">
        <v>4.0</v>
      </c>
      <c r="K276" s="15">
        <v>4.0</v>
      </c>
      <c r="L276" s="15">
        <v>0.0</v>
      </c>
      <c r="M276" s="15">
        <v>0.0</v>
      </c>
      <c r="N276" s="16">
        <f t="shared" ref="N276:N282" si="149">K276/(SUM(K276,L276))</f>
        <v>1</v>
      </c>
      <c r="O276" s="16">
        <f t="shared" ref="O276:O282" si="150">K276/SUM(K276,M276)</f>
        <v>1</v>
      </c>
    </row>
    <row r="277">
      <c r="A277" s="17" t="s">
        <v>38</v>
      </c>
      <c r="B277" s="15">
        <v>1.0</v>
      </c>
      <c r="C277" s="15">
        <v>1.0</v>
      </c>
      <c r="D277" s="15">
        <v>0.0</v>
      </c>
      <c r="E277" s="15">
        <v>0.0</v>
      </c>
      <c r="F277" s="16">
        <f t="shared" si="147"/>
        <v>1</v>
      </c>
      <c r="G277" s="16">
        <f t="shared" si="148"/>
        <v>1</v>
      </c>
      <c r="H277" s="9"/>
      <c r="I277" s="17" t="s">
        <v>38</v>
      </c>
      <c r="J277" s="15">
        <v>1.0</v>
      </c>
      <c r="K277" s="15">
        <v>1.0</v>
      </c>
      <c r="L277" s="15">
        <v>0.0</v>
      </c>
      <c r="M277" s="15">
        <v>0.0</v>
      </c>
      <c r="N277" s="16">
        <f t="shared" si="149"/>
        <v>1</v>
      </c>
      <c r="O277" s="16">
        <f t="shared" si="150"/>
        <v>1</v>
      </c>
    </row>
    <row r="278">
      <c r="A278" s="14" t="s">
        <v>39</v>
      </c>
      <c r="B278" s="15">
        <v>2.0</v>
      </c>
      <c r="C278" s="15">
        <v>2.0</v>
      </c>
      <c r="D278" s="15">
        <v>0.0</v>
      </c>
      <c r="E278" s="15">
        <v>0.0</v>
      </c>
      <c r="F278" s="16">
        <f t="shared" si="147"/>
        <v>1</v>
      </c>
      <c r="G278" s="16">
        <f t="shared" si="148"/>
        <v>1</v>
      </c>
      <c r="H278" s="9"/>
      <c r="I278" s="14" t="s">
        <v>39</v>
      </c>
      <c r="J278" s="15">
        <v>1.0</v>
      </c>
      <c r="K278" s="15">
        <v>1.0</v>
      </c>
      <c r="L278" s="15">
        <v>0.0</v>
      </c>
      <c r="M278" s="15">
        <v>0.0</v>
      </c>
      <c r="N278" s="16">
        <f t="shared" si="149"/>
        <v>1</v>
      </c>
      <c r="O278" s="16">
        <f t="shared" si="150"/>
        <v>1</v>
      </c>
    </row>
    <row r="279">
      <c r="A279" s="14" t="s">
        <v>26</v>
      </c>
      <c r="B279" s="15">
        <v>1.0</v>
      </c>
      <c r="C279" s="15">
        <v>1.0</v>
      </c>
      <c r="D279" s="15">
        <v>0.0</v>
      </c>
      <c r="E279" s="15">
        <v>0.0</v>
      </c>
      <c r="F279" s="16">
        <f t="shared" si="147"/>
        <v>1</v>
      </c>
      <c r="G279" s="16">
        <f t="shared" si="148"/>
        <v>1</v>
      </c>
      <c r="H279" s="9"/>
      <c r="I279" s="14" t="s">
        <v>26</v>
      </c>
      <c r="J279" s="15">
        <v>4.0</v>
      </c>
      <c r="K279" s="15">
        <v>4.0</v>
      </c>
      <c r="L279" s="15">
        <v>0.0</v>
      </c>
      <c r="M279" s="15">
        <v>0.0</v>
      </c>
      <c r="N279" s="16">
        <f t="shared" si="149"/>
        <v>1</v>
      </c>
      <c r="O279" s="16">
        <f t="shared" si="150"/>
        <v>1</v>
      </c>
    </row>
    <row r="280">
      <c r="A280" s="14" t="s">
        <v>28</v>
      </c>
      <c r="B280" s="15">
        <v>4.0</v>
      </c>
      <c r="C280" s="15">
        <v>4.0</v>
      </c>
      <c r="D280" s="15">
        <v>0.0</v>
      </c>
      <c r="E280" s="15">
        <v>0.0</v>
      </c>
      <c r="F280" s="16">
        <f t="shared" si="147"/>
        <v>1</v>
      </c>
      <c r="G280" s="16">
        <f t="shared" si="148"/>
        <v>1</v>
      </c>
      <c r="H280" s="9"/>
      <c r="I280" s="14" t="s">
        <v>28</v>
      </c>
      <c r="J280" s="15">
        <v>3.0</v>
      </c>
      <c r="K280" s="15">
        <v>3.0</v>
      </c>
      <c r="L280" s="15">
        <v>0.0</v>
      </c>
      <c r="M280" s="15">
        <v>0.0</v>
      </c>
      <c r="N280" s="16">
        <f t="shared" si="149"/>
        <v>1</v>
      </c>
      <c r="O280" s="16">
        <f t="shared" si="150"/>
        <v>1</v>
      </c>
    </row>
    <row r="281">
      <c r="A281" s="14" t="s">
        <v>29</v>
      </c>
      <c r="B281" s="15">
        <v>6.0</v>
      </c>
      <c r="C281" s="15">
        <v>6.0</v>
      </c>
      <c r="D281" s="15">
        <v>0.0</v>
      </c>
      <c r="E281" s="15">
        <v>0.0</v>
      </c>
      <c r="F281" s="16">
        <f t="shared" si="147"/>
        <v>1</v>
      </c>
      <c r="G281" s="16">
        <f t="shared" si="148"/>
        <v>1</v>
      </c>
      <c r="H281" s="9"/>
      <c r="I281" s="14" t="s">
        <v>29</v>
      </c>
      <c r="J281" s="15">
        <v>9.0</v>
      </c>
      <c r="K281" s="15">
        <v>9.0</v>
      </c>
      <c r="L281" s="15">
        <v>0.0</v>
      </c>
      <c r="M281" s="15">
        <v>0.0</v>
      </c>
      <c r="N281" s="16">
        <f t="shared" si="149"/>
        <v>1</v>
      </c>
      <c r="O281" s="16">
        <f t="shared" si="150"/>
        <v>1</v>
      </c>
    </row>
    <row r="282">
      <c r="A282" s="14" t="s">
        <v>40</v>
      </c>
      <c r="B282" s="15">
        <v>13.0</v>
      </c>
      <c r="C282" s="15">
        <v>12.0</v>
      </c>
      <c r="D282" s="15">
        <v>1.0</v>
      </c>
      <c r="E282" s="15">
        <v>0.0</v>
      </c>
      <c r="F282" s="16">
        <f t="shared" si="147"/>
        <v>0.9230769231</v>
      </c>
      <c r="G282" s="16">
        <f t="shared" si="148"/>
        <v>1</v>
      </c>
      <c r="H282" s="9"/>
      <c r="I282" s="14" t="s">
        <v>40</v>
      </c>
      <c r="J282" s="15">
        <v>14.0</v>
      </c>
      <c r="K282" s="15">
        <v>13.0</v>
      </c>
      <c r="L282" s="15">
        <v>1.0</v>
      </c>
      <c r="M282" s="15">
        <v>0.0</v>
      </c>
      <c r="N282" s="16">
        <f t="shared" si="149"/>
        <v>0.9285714286</v>
      </c>
      <c r="O282" s="16">
        <f t="shared" si="150"/>
        <v>1</v>
      </c>
    </row>
    <row r="283">
      <c r="A283" s="19" t="s">
        <v>31</v>
      </c>
      <c r="B283" s="20" t="s">
        <v>32</v>
      </c>
      <c r="D283" s="21" t="s">
        <v>33</v>
      </c>
      <c r="E283" s="22"/>
      <c r="H283" s="9"/>
      <c r="I283" s="19" t="s">
        <v>31</v>
      </c>
      <c r="J283" s="20" t="s">
        <v>32</v>
      </c>
      <c r="L283" s="21" t="s">
        <v>33</v>
      </c>
      <c r="M283" s="22"/>
    </row>
    <row r="284">
      <c r="A284" s="23"/>
      <c r="B284" s="13" t="s">
        <v>23</v>
      </c>
      <c r="C284" s="13" t="s">
        <v>24</v>
      </c>
      <c r="D284" s="13" t="s">
        <v>23</v>
      </c>
      <c r="E284" s="13" t="s">
        <v>24</v>
      </c>
      <c r="H284" s="9"/>
      <c r="I284" s="23"/>
      <c r="J284" s="13" t="s">
        <v>23</v>
      </c>
      <c r="K284" s="13" t="s">
        <v>24</v>
      </c>
      <c r="L284" s="13" t="s">
        <v>23</v>
      </c>
      <c r="M284" s="13" t="s">
        <v>24</v>
      </c>
    </row>
    <row r="285">
      <c r="A285" s="14" t="s">
        <v>34</v>
      </c>
      <c r="B285" s="24">
        <f t="shared" ref="B285:C285" si="151">AVERAGE(F276:F282)</f>
        <v>0.989010989</v>
      </c>
      <c r="C285" s="24">
        <f t="shared" si="151"/>
        <v>1</v>
      </c>
      <c r="D285" s="24">
        <f>SUM(C276:C282)/SUM(C276:D282)</f>
        <v>0.96875</v>
      </c>
      <c r="E285" s="24">
        <f>SUM(C276:C282)/SUM(C276:C282,E276:E282)</f>
        <v>1</v>
      </c>
      <c r="H285" s="9"/>
      <c r="I285" s="14" t="s">
        <v>34</v>
      </c>
      <c r="J285" s="24">
        <f t="shared" ref="J285:K285" si="152">AVERAGE(N276:N282)</f>
        <v>0.9897959184</v>
      </c>
      <c r="K285" s="24">
        <f t="shared" si="152"/>
        <v>1</v>
      </c>
      <c r="L285" s="24">
        <f>SUM(K276:K282)/SUM(K276:L282)</f>
        <v>0.9722222222</v>
      </c>
      <c r="M285" s="24">
        <f>SUM(K276:K282)/SUM(K276:K282,M276:M282)</f>
        <v>1</v>
      </c>
    </row>
    <row r="286">
      <c r="A286" s="14" t="s">
        <v>35</v>
      </c>
      <c r="B286" s="16">
        <f t="shared" ref="B286:C286" si="153">AVERAGE(F276:F281)</f>
        <v>1</v>
      </c>
      <c r="C286" s="24">
        <f t="shared" si="153"/>
        <v>1</v>
      </c>
      <c r="D286" s="24">
        <f>SUM(C276:C281)/SUM(C276:D281)</f>
        <v>1</v>
      </c>
      <c r="E286" s="24">
        <f>SUM(C276:C281)/SUM(C276:C281,E276:E281)</f>
        <v>1</v>
      </c>
      <c r="H286" s="9"/>
      <c r="I286" s="14" t="s">
        <v>35</v>
      </c>
      <c r="J286" s="16">
        <f t="shared" ref="J286:K286" si="154">AVERAGE(N276:N281)</f>
        <v>1</v>
      </c>
      <c r="K286" s="24">
        <f t="shared" si="154"/>
        <v>1</v>
      </c>
      <c r="L286" s="24">
        <f>SUM(K276:K281)/SUM(K276:L281)</f>
        <v>1</v>
      </c>
      <c r="M286" s="24">
        <f>SUM(K276:K281)/SUM(K276:K281,M276:M281)</f>
        <v>1</v>
      </c>
    </row>
    <row r="287">
      <c r="A287" s="26" t="s">
        <v>41</v>
      </c>
      <c r="B287" s="13" t="s">
        <v>42</v>
      </c>
      <c r="C287" s="13" t="s">
        <v>20</v>
      </c>
      <c r="D287" s="13" t="s">
        <v>21</v>
      </c>
      <c r="E287" s="13" t="s">
        <v>22</v>
      </c>
      <c r="F287" s="13" t="s">
        <v>23</v>
      </c>
      <c r="G287" s="13" t="s">
        <v>24</v>
      </c>
      <c r="H287" s="9"/>
      <c r="I287" s="26" t="s">
        <v>41</v>
      </c>
      <c r="J287" s="13" t="s">
        <v>42</v>
      </c>
      <c r="K287" s="13" t="s">
        <v>20</v>
      </c>
      <c r="L287" s="13" t="s">
        <v>21</v>
      </c>
      <c r="M287" s="13" t="s">
        <v>22</v>
      </c>
      <c r="N287" s="13" t="s">
        <v>23</v>
      </c>
      <c r="O287" s="13" t="s">
        <v>24</v>
      </c>
    </row>
    <row r="288">
      <c r="A288" s="14" t="s">
        <v>37</v>
      </c>
      <c r="B288" s="15">
        <v>5.0</v>
      </c>
      <c r="C288" s="15">
        <v>5.0</v>
      </c>
      <c r="D288" s="15">
        <v>0.0</v>
      </c>
      <c r="E288" s="15">
        <v>0.0</v>
      </c>
      <c r="F288" s="16">
        <f t="shared" ref="F288:F291" si="155">C288/SUM(C288,D288)</f>
        <v>1</v>
      </c>
      <c r="G288" s="16">
        <f t="shared" ref="G288:G291" si="156">C288/SUM(C288,E288)</f>
        <v>1</v>
      </c>
      <c r="H288" s="9"/>
      <c r="I288" s="14" t="s">
        <v>37</v>
      </c>
      <c r="J288" s="15">
        <v>4.0</v>
      </c>
      <c r="K288" s="15">
        <v>4.0</v>
      </c>
      <c r="L288" s="15">
        <v>0.0</v>
      </c>
      <c r="M288" s="15">
        <v>0.0</v>
      </c>
      <c r="N288" s="16">
        <f t="shared" ref="N288:N291" si="157">K288/SUM(K288,L288)</f>
        <v>1</v>
      </c>
      <c r="O288" s="16">
        <f t="shared" ref="O288:O291" si="158">K288/SUM(K288,M288)</f>
        <v>1</v>
      </c>
    </row>
    <row r="289">
      <c r="A289" s="14" t="s">
        <v>38</v>
      </c>
      <c r="B289" s="15">
        <v>1.0</v>
      </c>
      <c r="C289" s="15">
        <v>1.0</v>
      </c>
      <c r="D289" s="15">
        <v>0.0</v>
      </c>
      <c r="E289" s="15">
        <v>0.0</v>
      </c>
      <c r="F289" s="16">
        <f t="shared" si="155"/>
        <v>1</v>
      </c>
      <c r="G289" s="16">
        <f t="shared" si="156"/>
        <v>1</v>
      </c>
      <c r="H289" s="9"/>
      <c r="I289" s="14" t="s">
        <v>38</v>
      </c>
      <c r="J289" s="15">
        <v>1.0</v>
      </c>
      <c r="K289" s="15">
        <v>1.0</v>
      </c>
      <c r="L289" s="15">
        <v>0.0</v>
      </c>
      <c r="M289" s="15">
        <v>0.0</v>
      </c>
      <c r="N289" s="16">
        <f t="shared" si="157"/>
        <v>1</v>
      </c>
      <c r="O289" s="16">
        <f t="shared" si="158"/>
        <v>1</v>
      </c>
    </row>
    <row r="290">
      <c r="A290" s="14" t="s">
        <v>39</v>
      </c>
      <c r="B290" s="15">
        <v>2.0</v>
      </c>
      <c r="C290" s="15">
        <v>2.0</v>
      </c>
      <c r="D290" s="15">
        <v>0.0</v>
      </c>
      <c r="E290" s="15">
        <v>0.0</v>
      </c>
      <c r="F290" s="16">
        <f t="shared" si="155"/>
        <v>1</v>
      </c>
      <c r="G290" s="16">
        <f t="shared" si="156"/>
        <v>1</v>
      </c>
      <c r="H290" s="9"/>
      <c r="I290" s="14" t="s">
        <v>39</v>
      </c>
      <c r="J290" s="15">
        <v>1.0</v>
      </c>
      <c r="K290" s="15">
        <v>1.0</v>
      </c>
      <c r="L290" s="15">
        <v>0.0</v>
      </c>
      <c r="M290" s="15">
        <v>0.0</v>
      </c>
      <c r="N290" s="16">
        <f t="shared" si="157"/>
        <v>1</v>
      </c>
      <c r="O290" s="16">
        <f t="shared" si="158"/>
        <v>1</v>
      </c>
    </row>
    <row r="291">
      <c r="A291" s="14" t="s">
        <v>26</v>
      </c>
      <c r="B291" s="15">
        <v>1.0</v>
      </c>
      <c r="C291" s="15">
        <v>1.0</v>
      </c>
      <c r="D291" s="15">
        <v>0.0</v>
      </c>
      <c r="E291" s="15">
        <v>0.0</v>
      </c>
      <c r="F291" s="16">
        <f t="shared" si="155"/>
        <v>1</v>
      </c>
      <c r="G291" s="16">
        <f t="shared" si="156"/>
        <v>1</v>
      </c>
      <c r="H291" s="9"/>
      <c r="I291" s="14" t="s">
        <v>26</v>
      </c>
      <c r="J291" s="15">
        <v>4.0</v>
      </c>
      <c r="K291" s="15">
        <v>4.0</v>
      </c>
      <c r="L291" s="15">
        <v>0.0</v>
      </c>
      <c r="M291" s="15">
        <v>0.0</v>
      </c>
      <c r="N291" s="16">
        <f t="shared" si="157"/>
        <v>1</v>
      </c>
      <c r="O291" s="16">
        <f t="shared" si="158"/>
        <v>1</v>
      </c>
    </row>
    <row r="292">
      <c r="A292" s="19" t="s">
        <v>31</v>
      </c>
      <c r="B292" s="20" t="s">
        <v>32</v>
      </c>
      <c r="D292" s="21" t="s">
        <v>33</v>
      </c>
      <c r="E292" s="22"/>
      <c r="H292" s="9"/>
      <c r="I292" s="19" t="s">
        <v>31</v>
      </c>
      <c r="J292" s="20" t="s">
        <v>32</v>
      </c>
      <c r="L292" s="21" t="s">
        <v>33</v>
      </c>
      <c r="M292" s="22"/>
    </row>
    <row r="293">
      <c r="A293" s="23"/>
      <c r="B293" s="13" t="s">
        <v>23</v>
      </c>
      <c r="C293" s="13" t="s">
        <v>24</v>
      </c>
      <c r="D293" s="13" t="s">
        <v>23</v>
      </c>
      <c r="E293" s="13" t="s">
        <v>24</v>
      </c>
      <c r="H293" s="9"/>
      <c r="I293" s="23"/>
      <c r="J293" s="13" t="s">
        <v>23</v>
      </c>
      <c r="K293" s="13" t="s">
        <v>24</v>
      </c>
      <c r="L293" s="13" t="s">
        <v>23</v>
      </c>
      <c r="M293" s="13" t="s">
        <v>24</v>
      </c>
    </row>
    <row r="294">
      <c r="A294" s="14" t="s">
        <v>34</v>
      </c>
      <c r="B294" s="24">
        <f t="shared" ref="B294:C294" si="159">AVERAGE(F288:F291)</f>
        <v>1</v>
      </c>
      <c r="C294" s="24">
        <f t="shared" si="159"/>
        <v>1</v>
      </c>
      <c r="D294" s="24">
        <f>SUM(C288:C291)/SUM(C288:D291)</f>
        <v>1</v>
      </c>
      <c r="E294" s="24">
        <f>SUM(C288:C291)/SUM(C288:C291,E288:E291)</f>
        <v>1</v>
      </c>
      <c r="H294" s="9"/>
      <c r="I294" s="14" t="s">
        <v>34</v>
      </c>
      <c r="J294" s="24">
        <f t="shared" ref="J294:K294" si="160">AVERAGE(N288:N291)</f>
        <v>1</v>
      </c>
      <c r="K294" s="24">
        <f t="shared" si="160"/>
        <v>1</v>
      </c>
      <c r="L294" s="24">
        <f>SUM(K288:K291)/SUM(K288:L291)</f>
        <v>1</v>
      </c>
      <c r="M294" s="24">
        <f>SUM(K288:K291)/SUM(K288:K291,M288:M291)</f>
        <v>1</v>
      </c>
    </row>
    <row r="295">
      <c r="A295" s="9"/>
      <c r="B295" s="9"/>
      <c r="C295" s="9"/>
      <c r="D295" s="9"/>
      <c r="E295" s="9"/>
      <c r="F295" s="9"/>
      <c r="G295" s="9"/>
      <c r="H295" s="9"/>
      <c r="I295" s="9"/>
      <c r="J295" s="9"/>
      <c r="K295" s="9"/>
      <c r="L295" s="9"/>
      <c r="M295" s="9"/>
      <c r="N295" s="9"/>
      <c r="O295" s="9"/>
    </row>
    <row r="296">
      <c r="A296" s="9"/>
      <c r="B296" s="9"/>
      <c r="C296" s="9"/>
      <c r="D296" s="9"/>
      <c r="E296" s="9"/>
      <c r="F296" s="9"/>
      <c r="G296" s="9"/>
      <c r="H296" s="9"/>
      <c r="I296" s="9"/>
      <c r="J296" s="9"/>
      <c r="K296" s="9"/>
      <c r="L296" s="9"/>
      <c r="M296" s="9"/>
      <c r="N296" s="9"/>
      <c r="O296" s="9"/>
    </row>
    <row r="297">
      <c r="A297" s="6" t="s">
        <v>58</v>
      </c>
      <c r="B297" s="7" t="s">
        <v>57</v>
      </c>
      <c r="C297" s="8"/>
      <c r="D297" s="8"/>
      <c r="E297" s="8"/>
      <c r="F297" s="8"/>
      <c r="G297" s="8"/>
      <c r="H297" s="9"/>
      <c r="I297" s="6" t="s">
        <v>59</v>
      </c>
      <c r="J297" s="7" t="s">
        <v>57</v>
      </c>
      <c r="K297" s="8"/>
      <c r="L297" s="8"/>
      <c r="M297" s="8"/>
      <c r="N297" s="8"/>
      <c r="O297" s="8"/>
    </row>
    <row r="298">
      <c r="A298" s="10" t="s">
        <v>17</v>
      </c>
      <c r="B298" s="11"/>
      <c r="C298" s="11"/>
      <c r="D298" s="11"/>
      <c r="E298" s="11"/>
      <c r="F298" s="11"/>
      <c r="G298" s="11"/>
      <c r="H298" s="9"/>
      <c r="I298" s="10" t="s">
        <v>17</v>
      </c>
      <c r="J298" s="11"/>
      <c r="K298" s="11"/>
      <c r="L298" s="11"/>
      <c r="M298" s="11"/>
      <c r="N298" s="11"/>
      <c r="O298" s="11"/>
    </row>
    <row r="299">
      <c r="A299" s="12" t="s">
        <v>18</v>
      </c>
      <c r="B299" s="13" t="s">
        <v>19</v>
      </c>
      <c r="C299" s="13" t="s">
        <v>20</v>
      </c>
      <c r="D299" s="13" t="s">
        <v>21</v>
      </c>
      <c r="E299" s="13" t="s">
        <v>22</v>
      </c>
      <c r="F299" s="13" t="s">
        <v>23</v>
      </c>
      <c r="G299" s="13" t="s">
        <v>24</v>
      </c>
      <c r="H299" s="9"/>
      <c r="I299" s="12" t="s">
        <v>18</v>
      </c>
      <c r="J299" s="13" t="s">
        <v>19</v>
      </c>
      <c r="K299" s="13" t="s">
        <v>20</v>
      </c>
      <c r="L299" s="13" t="s">
        <v>21</v>
      </c>
      <c r="M299" s="13" t="s">
        <v>22</v>
      </c>
      <c r="N299" s="13" t="s">
        <v>23</v>
      </c>
      <c r="O299" s="13" t="s">
        <v>24</v>
      </c>
    </row>
    <row r="300">
      <c r="A300" s="14" t="s">
        <v>25</v>
      </c>
      <c r="B300" s="15">
        <v>7.0</v>
      </c>
      <c r="C300" s="15">
        <v>7.0</v>
      </c>
      <c r="D300" s="15">
        <v>0.0</v>
      </c>
      <c r="E300" s="15">
        <v>1.0</v>
      </c>
      <c r="F300" s="16">
        <f>C300/(SUM(C300,D300))</f>
        <v>1</v>
      </c>
      <c r="G300" s="16">
        <f>C300/SUM(C300,E300)</f>
        <v>0.875</v>
      </c>
      <c r="H300" s="9"/>
      <c r="I300" s="14" t="s">
        <v>25</v>
      </c>
      <c r="J300" s="15">
        <v>6.0</v>
      </c>
      <c r="K300" s="15">
        <v>6.0</v>
      </c>
      <c r="L300" s="15">
        <v>0.0</v>
      </c>
      <c r="M300" s="15">
        <v>1.0</v>
      </c>
      <c r="N300" s="16">
        <f>K300/(SUM(K300,L300))</f>
        <v>1</v>
      </c>
      <c r="O300" s="16">
        <f>K300/SUM(K300,M300)</f>
        <v>0.8571428571</v>
      </c>
    </row>
    <row r="301">
      <c r="A301" s="17" t="s">
        <v>26</v>
      </c>
      <c r="B301" s="18" t="s">
        <v>27</v>
      </c>
      <c r="C301" s="18" t="s">
        <v>27</v>
      </c>
      <c r="D301" s="18" t="s">
        <v>27</v>
      </c>
      <c r="E301" s="18" t="s">
        <v>27</v>
      </c>
      <c r="F301" s="18" t="s">
        <v>27</v>
      </c>
      <c r="G301" s="18" t="s">
        <v>27</v>
      </c>
      <c r="H301" s="9"/>
      <c r="I301" s="17" t="s">
        <v>26</v>
      </c>
      <c r="J301" s="18" t="s">
        <v>27</v>
      </c>
      <c r="K301" s="18" t="s">
        <v>27</v>
      </c>
      <c r="L301" s="18" t="s">
        <v>27</v>
      </c>
      <c r="M301" s="18" t="s">
        <v>27</v>
      </c>
      <c r="N301" s="18" t="s">
        <v>27</v>
      </c>
      <c r="O301" s="18" t="s">
        <v>27</v>
      </c>
    </row>
    <row r="302">
      <c r="A302" s="14" t="s">
        <v>28</v>
      </c>
      <c r="B302" s="15">
        <v>3.0</v>
      </c>
      <c r="C302" s="15">
        <v>3.0</v>
      </c>
      <c r="D302" s="15">
        <v>0.0</v>
      </c>
      <c r="E302" s="15">
        <v>0.0</v>
      </c>
      <c r="F302" s="16">
        <f t="shared" ref="F302:F304" si="161">C302/(SUM(C302,D302))</f>
        <v>1</v>
      </c>
      <c r="G302" s="16">
        <f t="shared" ref="G302:G304" si="162">C302/SUM(C302,E302)</f>
        <v>1</v>
      </c>
      <c r="H302" s="9"/>
      <c r="I302" s="14" t="s">
        <v>28</v>
      </c>
      <c r="J302" s="15">
        <v>1.0</v>
      </c>
      <c r="K302" s="15">
        <v>1.0</v>
      </c>
      <c r="L302" s="15">
        <v>0.0</v>
      </c>
      <c r="M302" s="15">
        <v>0.0</v>
      </c>
      <c r="N302" s="16">
        <f t="shared" ref="N302:N304" si="163">K302/(SUM(K302,L302))</f>
        <v>1</v>
      </c>
      <c r="O302" s="16">
        <f t="shared" ref="O302:O304" si="164">K302/SUM(K302,M302)</f>
        <v>1</v>
      </c>
    </row>
    <row r="303">
      <c r="A303" s="14" t="s">
        <v>29</v>
      </c>
      <c r="B303" s="15">
        <v>6.0</v>
      </c>
      <c r="C303" s="15">
        <v>6.0</v>
      </c>
      <c r="D303" s="15">
        <v>0.0</v>
      </c>
      <c r="E303" s="15">
        <v>1.0</v>
      </c>
      <c r="F303" s="16">
        <f t="shared" si="161"/>
        <v>1</v>
      </c>
      <c r="G303" s="16">
        <f t="shared" si="162"/>
        <v>0.8571428571</v>
      </c>
      <c r="H303" s="9"/>
      <c r="I303" s="14" t="s">
        <v>29</v>
      </c>
      <c r="J303" s="15">
        <v>6.0</v>
      </c>
      <c r="K303" s="15">
        <v>6.0</v>
      </c>
      <c r="L303" s="15">
        <v>0.0</v>
      </c>
      <c r="M303" s="15">
        <v>0.0</v>
      </c>
      <c r="N303" s="16">
        <f t="shared" si="163"/>
        <v>1</v>
      </c>
      <c r="O303" s="16">
        <f t="shared" si="164"/>
        <v>1</v>
      </c>
    </row>
    <row r="304">
      <c r="A304" s="14" t="s">
        <v>30</v>
      </c>
      <c r="B304" s="15">
        <v>13.0</v>
      </c>
      <c r="C304" s="15">
        <v>12.0</v>
      </c>
      <c r="D304" s="15">
        <v>1.0</v>
      </c>
      <c r="E304" s="15">
        <v>2.0</v>
      </c>
      <c r="F304" s="16">
        <f t="shared" si="161"/>
        <v>0.9230769231</v>
      </c>
      <c r="G304" s="16">
        <f t="shared" si="162"/>
        <v>0.8571428571</v>
      </c>
      <c r="H304" s="9"/>
      <c r="I304" s="14" t="s">
        <v>30</v>
      </c>
      <c r="J304" s="15">
        <v>9.0</v>
      </c>
      <c r="K304" s="15">
        <v>8.0</v>
      </c>
      <c r="L304" s="15">
        <v>1.0</v>
      </c>
      <c r="M304" s="15">
        <v>2.0</v>
      </c>
      <c r="N304" s="16">
        <f t="shared" si="163"/>
        <v>0.8888888889</v>
      </c>
      <c r="O304" s="16">
        <f t="shared" si="164"/>
        <v>0.8</v>
      </c>
    </row>
    <row r="305">
      <c r="A305" s="19" t="s">
        <v>31</v>
      </c>
      <c r="B305" s="20" t="s">
        <v>32</v>
      </c>
      <c r="D305" s="21" t="s">
        <v>33</v>
      </c>
      <c r="E305" s="22"/>
      <c r="H305" s="9"/>
      <c r="I305" s="19" t="s">
        <v>31</v>
      </c>
      <c r="J305" s="20" t="s">
        <v>32</v>
      </c>
      <c r="L305" s="21" t="s">
        <v>33</v>
      </c>
      <c r="M305" s="22"/>
    </row>
    <row r="306">
      <c r="A306" s="23"/>
      <c r="B306" s="13" t="s">
        <v>23</v>
      </c>
      <c r="C306" s="13" t="s">
        <v>24</v>
      </c>
      <c r="D306" s="13" t="s">
        <v>23</v>
      </c>
      <c r="E306" s="13" t="s">
        <v>24</v>
      </c>
      <c r="H306" s="9"/>
      <c r="I306" s="23"/>
      <c r="J306" s="13" t="s">
        <v>23</v>
      </c>
      <c r="K306" s="13" t="s">
        <v>24</v>
      </c>
      <c r="L306" s="13" t="s">
        <v>23</v>
      </c>
      <c r="M306" s="13" t="s">
        <v>24</v>
      </c>
    </row>
    <row r="307">
      <c r="A307" s="14" t="s">
        <v>34</v>
      </c>
      <c r="B307" s="24">
        <f t="shared" ref="B307:C307" si="165">AVERAGE(F300:F304)</f>
        <v>0.9807692308</v>
      </c>
      <c r="C307" s="24">
        <f t="shared" si="165"/>
        <v>0.8973214286</v>
      </c>
      <c r="D307" s="24">
        <f>SUM(C300:C304)/SUM(C300:D304)</f>
        <v>0.9655172414</v>
      </c>
      <c r="E307" s="24">
        <f>SUM(C300:C304)/SUM(C300:C304,E300:E304)</f>
        <v>0.875</v>
      </c>
      <c r="H307" s="9"/>
      <c r="I307" s="14" t="s">
        <v>34</v>
      </c>
      <c r="J307" s="24">
        <f t="shared" ref="J307:K307" si="166">AVERAGE(N300:N304)</f>
        <v>0.9722222222</v>
      </c>
      <c r="K307" s="24">
        <f t="shared" si="166"/>
        <v>0.9142857143</v>
      </c>
      <c r="L307" s="24">
        <f>SUM(K300:K304)/SUM(K300:L304)</f>
        <v>0.9545454545</v>
      </c>
      <c r="M307" s="24">
        <f>SUM(K300:K304)/SUM(K300:K304,M300:M304)</f>
        <v>0.875</v>
      </c>
    </row>
    <row r="308">
      <c r="A308" s="14" t="s">
        <v>35</v>
      </c>
      <c r="B308" s="16">
        <f t="shared" ref="B308:C308" si="167">AVERAGE(F300:F303)</f>
        <v>1</v>
      </c>
      <c r="C308" s="24">
        <f t="shared" si="167"/>
        <v>0.9107142857</v>
      </c>
      <c r="D308" s="24">
        <f>SUM(C300:C303)/SUM(C300:D303)</f>
        <v>1</v>
      </c>
      <c r="E308" s="24">
        <f>SUM(C300:C303)/SUM(C300:C303,E300:E303)</f>
        <v>0.8888888889</v>
      </c>
      <c r="H308" s="9"/>
      <c r="I308" s="14" t="s">
        <v>35</v>
      </c>
      <c r="J308" s="16">
        <f t="shared" ref="J308:K308" si="168">AVERAGE(N300:N303)</f>
        <v>1</v>
      </c>
      <c r="K308" s="24">
        <f t="shared" si="168"/>
        <v>0.9523809524</v>
      </c>
      <c r="L308" s="24">
        <f>SUM(K300:K303)/SUM(K300:L303)</f>
        <v>1</v>
      </c>
      <c r="M308" s="24">
        <f>SUM(K300:K303)/SUM(K300:K303,M300:M303)</f>
        <v>0.9285714286</v>
      </c>
    </row>
    <row r="309">
      <c r="A309" s="10" t="s">
        <v>36</v>
      </c>
      <c r="B309" s="25"/>
      <c r="C309" s="25"/>
      <c r="D309" s="25"/>
      <c r="E309" s="25"/>
      <c r="F309" s="25"/>
      <c r="G309" s="25"/>
      <c r="H309" s="9"/>
      <c r="I309" s="10" t="s">
        <v>36</v>
      </c>
      <c r="J309" s="25"/>
      <c r="K309" s="25"/>
      <c r="L309" s="25"/>
      <c r="M309" s="25"/>
      <c r="N309" s="25"/>
      <c r="O309" s="25"/>
    </row>
    <row r="310">
      <c r="A310" s="12" t="s">
        <v>18</v>
      </c>
      <c r="B310" s="13" t="s">
        <v>19</v>
      </c>
      <c r="C310" s="13" t="s">
        <v>20</v>
      </c>
      <c r="D310" s="13" t="s">
        <v>21</v>
      </c>
      <c r="E310" s="13" t="s">
        <v>22</v>
      </c>
      <c r="F310" s="13" t="s">
        <v>23</v>
      </c>
      <c r="G310" s="13" t="s">
        <v>24</v>
      </c>
      <c r="H310" s="9"/>
      <c r="I310" s="12" t="s">
        <v>18</v>
      </c>
      <c r="J310" s="13" t="s">
        <v>19</v>
      </c>
      <c r="K310" s="13" t="s">
        <v>20</v>
      </c>
      <c r="L310" s="13" t="s">
        <v>21</v>
      </c>
      <c r="M310" s="13" t="s">
        <v>22</v>
      </c>
      <c r="N310" s="13" t="s">
        <v>23</v>
      </c>
      <c r="O310" s="13" t="s">
        <v>24</v>
      </c>
    </row>
    <row r="311">
      <c r="A311" s="14" t="s">
        <v>37</v>
      </c>
      <c r="B311" s="15">
        <v>3.0</v>
      </c>
      <c r="C311" s="15">
        <v>3.0</v>
      </c>
      <c r="D311" s="15">
        <v>0.0</v>
      </c>
      <c r="E311" s="15">
        <v>1.0</v>
      </c>
      <c r="F311" s="16">
        <f t="shared" ref="F311:F313" si="169">C311/(SUM(C311,D311))</f>
        <v>1</v>
      </c>
      <c r="G311" s="16">
        <f t="shared" ref="G311:G313" si="170">C311/SUM(C311,E311)</f>
        <v>0.75</v>
      </c>
      <c r="H311" s="9"/>
      <c r="I311" s="14" t="s">
        <v>37</v>
      </c>
      <c r="J311" s="15">
        <v>4.0</v>
      </c>
      <c r="K311" s="15">
        <v>4.0</v>
      </c>
      <c r="L311" s="15">
        <v>0.0</v>
      </c>
      <c r="M311" s="15">
        <v>0.0</v>
      </c>
      <c r="N311" s="16">
        <f t="shared" ref="N311:N312" si="171">K311/(SUM(K311,L311))</f>
        <v>1</v>
      </c>
      <c r="O311" s="16">
        <f t="shared" ref="O311:O312" si="172">K311/SUM(K311,M311)</f>
        <v>1</v>
      </c>
    </row>
    <row r="312">
      <c r="A312" s="17" t="s">
        <v>38</v>
      </c>
      <c r="B312" s="15">
        <v>1.0</v>
      </c>
      <c r="C312" s="15">
        <v>1.0</v>
      </c>
      <c r="D312" s="15">
        <v>0.0</v>
      </c>
      <c r="E312" s="15">
        <v>0.0</v>
      </c>
      <c r="F312" s="16">
        <f t="shared" si="169"/>
        <v>1</v>
      </c>
      <c r="G312" s="16">
        <f t="shared" si="170"/>
        <v>1</v>
      </c>
      <c r="H312" s="9"/>
      <c r="I312" s="17" t="s">
        <v>38</v>
      </c>
      <c r="J312" s="15">
        <v>2.0</v>
      </c>
      <c r="K312" s="15">
        <v>2.0</v>
      </c>
      <c r="L312" s="15">
        <v>0.0</v>
      </c>
      <c r="M312" s="15">
        <v>0.0</v>
      </c>
      <c r="N312" s="16">
        <f t="shared" si="171"/>
        <v>1</v>
      </c>
      <c r="O312" s="16">
        <f t="shared" si="172"/>
        <v>1</v>
      </c>
    </row>
    <row r="313">
      <c r="A313" s="14" t="s">
        <v>39</v>
      </c>
      <c r="B313" s="15">
        <v>3.0</v>
      </c>
      <c r="C313" s="15">
        <v>3.0</v>
      </c>
      <c r="D313" s="15">
        <v>0.0</v>
      </c>
      <c r="E313" s="15">
        <v>0.0</v>
      </c>
      <c r="F313" s="16">
        <f t="shared" si="169"/>
        <v>1</v>
      </c>
      <c r="G313" s="16">
        <f t="shared" si="170"/>
        <v>1</v>
      </c>
      <c r="H313" s="9"/>
      <c r="I313" s="14" t="s">
        <v>39</v>
      </c>
      <c r="J313" s="18" t="s">
        <v>27</v>
      </c>
      <c r="K313" s="18" t="s">
        <v>27</v>
      </c>
      <c r="L313" s="18" t="s">
        <v>27</v>
      </c>
      <c r="M313" s="18" t="s">
        <v>27</v>
      </c>
      <c r="N313" s="18" t="s">
        <v>27</v>
      </c>
      <c r="O313" s="18" t="s">
        <v>27</v>
      </c>
    </row>
    <row r="314">
      <c r="A314" s="14" t="s">
        <v>26</v>
      </c>
      <c r="B314" s="18" t="s">
        <v>27</v>
      </c>
      <c r="C314" s="18" t="s">
        <v>27</v>
      </c>
      <c r="D314" s="18" t="s">
        <v>27</v>
      </c>
      <c r="E314" s="18" t="s">
        <v>27</v>
      </c>
      <c r="F314" s="18" t="s">
        <v>27</v>
      </c>
      <c r="G314" s="18" t="s">
        <v>27</v>
      </c>
      <c r="H314" s="9"/>
      <c r="I314" s="14" t="s">
        <v>26</v>
      </c>
      <c r="J314" s="18" t="s">
        <v>27</v>
      </c>
      <c r="K314" s="18" t="s">
        <v>27</v>
      </c>
      <c r="L314" s="18" t="s">
        <v>27</v>
      </c>
      <c r="M314" s="18" t="s">
        <v>27</v>
      </c>
      <c r="N314" s="18" t="s">
        <v>27</v>
      </c>
      <c r="O314" s="18" t="s">
        <v>27</v>
      </c>
    </row>
    <row r="315">
      <c r="A315" s="14" t="s">
        <v>28</v>
      </c>
      <c r="B315" s="15">
        <v>3.0</v>
      </c>
      <c r="C315" s="15">
        <v>3.0</v>
      </c>
      <c r="D315" s="15">
        <v>0.0</v>
      </c>
      <c r="E315" s="15">
        <v>0.0</v>
      </c>
      <c r="F315" s="16">
        <f t="shared" ref="F315:F317" si="173">C315/(SUM(C315,D315))</f>
        <v>1</v>
      </c>
      <c r="G315" s="16">
        <f t="shared" ref="G315:G317" si="174">C315/SUM(C315,E315)</f>
        <v>1</v>
      </c>
      <c r="H315" s="9"/>
      <c r="I315" s="14" t="s">
        <v>28</v>
      </c>
      <c r="J315" s="15">
        <v>1.0</v>
      </c>
      <c r="K315" s="15">
        <v>1.0</v>
      </c>
      <c r="L315" s="15">
        <v>0.0</v>
      </c>
      <c r="M315" s="15">
        <v>0.0</v>
      </c>
      <c r="N315" s="16">
        <f t="shared" ref="N315:N317" si="175">K315/(SUM(K315,L315))</f>
        <v>1</v>
      </c>
      <c r="O315" s="16">
        <f t="shared" ref="O315:O317" si="176">K315/SUM(K315,M315)</f>
        <v>1</v>
      </c>
    </row>
    <row r="316">
      <c r="A316" s="14" t="s">
        <v>29</v>
      </c>
      <c r="B316" s="15">
        <v>6.0</v>
      </c>
      <c r="C316" s="15">
        <v>6.0</v>
      </c>
      <c r="D316" s="15">
        <v>0.0</v>
      </c>
      <c r="E316" s="15">
        <v>0.0</v>
      </c>
      <c r="F316" s="16">
        <f t="shared" si="173"/>
        <v>1</v>
      </c>
      <c r="G316" s="16">
        <f t="shared" si="174"/>
        <v>1</v>
      </c>
      <c r="H316" s="9"/>
      <c r="I316" s="14" t="s">
        <v>29</v>
      </c>
      <c r="J316" s="15">
        <v>6.0</v>
      </c>
      <c r="K316" s="15">
        <v>6.0</v>
      </c>
      <c r="L316" s="15">
        <v>0.0</v>
      </c>
      <c r="M316" s="15">
        <v>0.0</v>
      </c>
      <c r="N316" s="16">
        <f t="shared" si="175"/>
        <v>1</v>
      </c>
      <c r="O316" s="16">
        <f t="shared" si="176"/>
        <v>1</v>
      </c>
    </row>
    <row r="317">
      <c r="A317" s="14" t="s">
        <v>40</v>
      </c>
      <c r="B317" s="15">
        <v>13.0</v>
      </c>
      <c r="C317" s="15">
        <v>12.0</v>
      </c>
      <c r="D317" s="15">
        <v>1.0</v>
      </c>
      <c r="E317" s="15">
        <v>0.0</v>
      </c>
      <c r="F317" s="16">
        <f t="shared" si="173"/>
        <v>0.9230769231</v>
      </c>
      <c r="G317" s="16">
        <f t="shared" si="174"/>
        <v>1</v>
      </c>
      <c r="H317" s="9"/>
      <c r="I317" s="14" t="s">
        <v>40</v>
      </c>
      <c r="J317" s="15">
        <v>9.0</v>
      </c>
      <c r="K317" s="15">
        <v>7.0</v>
      </c>
      <c r="L317" s="15">
        <v>2.0</v>
      </c>
      <c r="M317" s="15">
        <v>0.0</v>
      </c>
      <c r="N317" s="16">
        <f t="shared" si="175"/>
        <v>0.7777777778</v>
      </c>
      <c r="O317" s="16">
        <f t="shared" si="176"/>
        <v>1</v>
      </c>
    </row>
    <row r="318">
      <c r="A318" s="19" t="s">
        <v>31</v>
      </c>
      <c r="B318" s="20" t="s">
        <v>32</v>
      </c>
      <c r="D318" s="21" t="s">
        <v>33</v>
      </c>
      <c r="E318" s="22"/>
      <c r="H318" s="9"/>
      <c r="I318" s="19" t="s">
        <v>31</v>
      </c>
      <c r="J318" s="20" t="s">
        <v>32</v>
      </c>
      <c r="L318" s="21" t="s">
        <v>33</v>
      </c>
      <c r="M318" s="22"/>
    </row>
    <row r="319">
      <c r="A319" s="23"/>
      <c r="B319" s="13" t="s">
        <v>23</v>
      </c>
      <c r="C319" s="13" t="s">
        <v>24</v>
      </c>
      <c r="D319" s="13" t="s">
        <v>23</v>
      </c>
      <c r="E319" s="13" t="s">
        <v>24</v>
      </c>
      <c r="H319" s="9"/>
      <c r="I319" s="23"/>
      <c r="J319" s="13" t="s">
        <v>23</v>
      </c>
      <c r="K319" s="13" t="s">
        <v>24</v>
      </c>
      <c r="L319" s="13" t="s">
        <v>23</v>
      </c>
      <c r="M319" s="13" t="s">
        <v>24</v>
      </c>
    </row>
    <row r="320">
      <c r="A320" s="14" t="s">
        <v>34</v>
      </c>
      <c r="B320" s="24">
        <f t="shared" ref="B320:C320" si="177">AVERAGE(F311:F317)</f>
        <v>0.9871794872</v>
      </c>
      <c r="C320" s="24">
        <f t="shared" si="177"/>
        <v>0.9583333333</v>
      </c>
      <c r="D320" s="24">
        <f>SUM(C311:C317)/SUM(C311:D317)</f>
        <v>0.9655172414</v>
      </c>
      <c r="E320" s="24">
        <f>SUM(C311:C317)/SUM(C311:C317,E311:E317)</f>
        <v>0.9655172414</v>
      </c>
      <c r="H320" s="9"/>
      <c r="I320" s="14" t="s">
        <v>34</v>
      </c>
      <c r="J320" s="24">
        <f t="shared" ref="J320:K320" si="178">AVERAGE(N311:N317)</f>
        <v>0.9555555556</v>
      </c>
      <c r="K320" s="24">
        <f t="shared" si="178"/>
        <v>1</v>
      </c>
      <c r="L320" s="24">
        <f>SUM(K311:K317)/SUM(K311:L317)</f>
        <v>0.9090909091</v>
      </c>
      <c r="M320" s="24">
        <f>SUM(K311:K317)/SUM(K311:K317,M311:M317)</f>
        <v>1</v>
      </c>
    </row>
    <row r="321">
      <c r="A321" s="14" t="s">
        <v>35</v>
      </c>
      <c r="B321" s="16">
        <f t="shared" ref="B321:C321" si="179">AVERAGE(F311:F316)</f>
        <v>1</v>
      </c>
      <c r="C321" s="24">
        <f t="shared" si="179"/>
        <v>0.95</v>
      </c>
      <c r="D321" s="24">
        <f>SUM(C311:C316)/SUM(C311:D316)</f>
        <v>1</v>
      </c>
      <c r="E321" s="24">
        <f>SUM(C311:C316)/SUM(C311:C316,E311:E316)</f>
        <v>0.9411764706</v>
      </c>
      <c r="H321" s="9"/>
      <c r="I321" s="14" t="s">
        <v>35</v>
      </c>
      <c r="J321" s="16">
        <f t="shared" ref="J321:K321" si="180">AVERAGE(N311:N316)</f>
        <v>1</v>
      </c>
      <c r="K321" s="24">
        <f t="shared" si="180"/>
        <v>1</v>
      </c>
      <c r="L321" s="24">
        <f>SUM(K311:K316)/SUM(K311:L316)</f>
        <v>1</v>
      </c>
      <c r="M321" s="24">
        <f>SUM(K311:K316)/SUM(K311:K316,M311:M316)</f>
        <v>1</v>
      </c>
    </row>
    <row r="322">
      <c r="A322" s="26" t="s">
        <v>41</v>
      </c>
      <c r="B322" s="13" t="s">
        <v>42</v>
      </c>
      <c r="C322" s="13" t="s">
        <v>20</v>
      </c>
      <c r="D322" s="13" t="s">
        <v>21</v>
      </c>
      <c r="E322" s="13" t="s">
        <v>22</v>
      </c>
      <c r="F322" s="13" t="s">
        <v>23</v>
      </c>
      <c r="G322" s="13" t="s">
        <v>24</v>
      </c>
      <c r="H322" s="9"/>
      <c r="I322" s="26" t="s">
        <v>41</v>
      </c>
      <c r="J322" s="13" t="s">
        <v>42</v>
      </c>
      <c r="K322" s="13" t="s">
        <v>20</v>
      </c>
      <c r="L322" s="13" t="s">
        <v>21</v>
      </c>
      <c r="M322" s="13" t="s">
        <v>22</v>
      </c>
      <c r="N322" s="13" t="s">
        <v>23</v>
      </c>
      <c r="O322" s="13" t="s">
        <v>24</v>
      </c>
    </row>
    <row r="323">
      <c r="A323" s="14" t="s">
        <v>37</v>
      </c>
      <c r="B323" s="15">
        <v>3.0</v>
      </c>
      <c r="C323" s="15">
        <v>3.0</v>
      </c>
      <c r="D323" s="15">
        <v>0.0</v>
      </c>
      <c r="E323" s="15">
        <v>1.0</v>
      </c>
      <c r="F323" s="16">
        <f t="shared" ref="F323:F325" si="181">C323/SUM(C323,D323)</f>
        <v>1</v>
      </c>
      <c r="G323" s="16">
        <f>C323/SUM(C323,E323)</f>
        <v>0.75</v>
      </c>
      <c r="H323" s="9"/>
      <c r="I323" s="14" t="s">
        <v>37</v>
      </c>
      <c r="J323" s="15">
        <v>4.0</v>
      </c>
      <c r="K323" s="15">
        <v>4.0</v>
      </c>
      <c r="L323" s="15">
        <v>0.0</v>
      </c>
      <c r="M323" s="15">
        <v>0.0</v>
      </c>
      <c r="N323" s="16">
        <f t="shared" ref="N323:N324" si="182">K323/SUM(K323,L323)</f>
        <v>1</v>
      </c>
      <c r="O323" s="16">
        <f t="shared" ref="O323:O324" si="183">K323/SUM(K323,M323)</f>
        <v>1</v>
      </c>
    </row>
    <row r="324">
      <c r="A324" s="14" t="s">
        <v>38</v>
      </c>
      <c r="B324" s="15">
        <v>1.0</v>
      </c>
      <c r="C324" s="15">
        <v>0.0</v>
      </c>
      <c r="D324" s="15">
        <v>1.0</v>
      </c>
      <c r="E324" s="15">
        <v>0.0</v>
      </c>
      <c r="F324" s="16">
        <f t="shared" si="181"/>
        <v>0</v>
      </c>
      <c r="G324" s="29">
        <v>0.0</v>
      </c>
      <c r="H324" s="9"/>
      <c r="I324" s="14" t="s">
        <v>38</v>
      </c>
      <c r="J324" s="15">
        <v>2.0</v>
      </c>
      <c r="K324" s="15">
        <v>2.0</v>
      </c>
      <c r="L324" s="15">
        <v>0.0</v>
      </c>
      <c r="M324" s="15">
        <v>0.0</v>
      </c>
      <c r="N324" s="16">
        <f t="shared" si="182"/>
        <v>1</v>
      </c>
      <c r="O324" s="16">
        <f t="shared" si="183"/>
        <v>1</v>
      </c>
    </row>
    <row r="325">
      <c r="A325" s="14" t="s">
        <v>39</v>
      </c>
      <c r="B325" s="15">
        <v>3.0</v>
      </c>
      <c r="C325" s="15">
        <v>3.0</v>
      </c>
      <c r="D325" s="15">
        <v>0.0</v>
      </c>
      <c r="E325" s="15">
        <v>0.0</v>
      </c>
      <c r="F325" s="16">
        <f t="shared" si="181"/>
        <v>1</v>
      </c>
      <c r="G325" s="16">
        <f>C325/SUM(C325,E325)</f>
        <v>1</v>
      </c>
      <c r="H325" s="9"/>
      <c r="I325" s="14" t="s">
        <v>39</v>
      </c>
      <c r="J325" s="18" t="s">
        <v>27</v>
      </c>
      <c r="K325" s="18" t="s">
        <v>27</v>
      </c>
      <c r="L325" s="18" t="s">
        <v>27</v>
      </c>
      <c r="M325" s="18" t="s">
        <v>27</v>
      </c>
      <c r="N325" s="18" t="s">
        <v>27</v>
      </c>
      <c r="O325" s="18" t="s">
        <v>27</v>
      </c>
    </row>
    <row r="326">
      <c r="A326" s="14" t="s">
        <v>26</v>
      </c>
      <c r="B326" s="18" t="s">
        <v>27</v>
      </c>
      <c r="C326" s="18" t="s">
        <v>27</v>
      </c>
      <c r="D326" s="18" t="s">
        <v>27</v>
      </c>
      <c r="E326" s="18" t="s">
        <v>27</v>
      </c>
      <c r="F326" s="18" t="s">
        <v>27</v>
      </c>
      <c r="G326" s="18" t="s">
        <v>27</v>
      </c>
      <c r="H326" s="9"/>
      <c r="I326" s="14" t="s">
        <v>26</v>
      </c>
      <c r="J326" s="18" t="s">
        <v>27</v>
      </c>
      <c r="K326" s="18" t="s">
        <v>27</v>
      </c>
      <c r="L326" s="18" t="s">
        <v>27</v>
      </c>
      <c r="M326" s="18" t="s">
        <v>27</v>
      </c>
      <c r="N326" s="18" t="s">
        <v>27</v>
      </c>
      <c r="O326" s="18" t="s">
        <v>27</v>
      </c>
    </row>
    <row r="327">
      <c r="A327" s="19" t="s">
        <v>31</v>
      </c>
      <c r="B327" s="20" t="s">
        <v>32</v>
      </c>
      <c r="D327" s="21" t="s">
        <v>33</v>
      </c>
      <c r="E327" s="22"/>
      <c r="H327" s="9"/>
      <c r="I327" s="19" t="s">
        <v>31</v>
      </c>
      <c r="J327" s="20" t="s">
        <v>32</v>
      </c>
      <c r="L327" s="21" t="s">
        <v>33</v>
      </c>
      <c r="M327" s="22"/>
    </row>
    <row r="328">
      <c r="A328" s="23"/>
      <c r="B328" s="13" t="s">
        <v>23</v>
      </c>
      <c r="C328" s="13" t="s">
        <v>24</v>
      </c>
      <c r="D328" s="13" t="s">
        <v>23</v>
      </c>
      <c r="E328" s="13" t="s">
        <v>24</v>
      </c>
      <c r="H328" s="9"/>
      <c r="I328" s="23"/>
      <c r="J328" s="13" t="s">
        <v>23</v>
      </c>
      <c r="K328" s="13" t="s">
        <v>24</v>
      </c>
      <c r="L328" s="13" t="s">
        <v>23</v>
      </c>
      <c r="M328" s="13" t="s">
        <v>24</v>
      </c>
    </row>
    <row r="329">
      <c r="A329" s="14" t="s">
        <v>34</v>
      </c>
      <c r="B329" s="24">
        <f t="shared" ref="B329:C329" si="184">AVERAGE(F323:F326)</f>
        <v>0.6666666667</v>
      </c>
      <c r="C329" s="24">
        <f t="shared" si="184"/>
        <v>0.5833333333</v>
      </c>
      <c r="D329" s="24">
        <f>SUM(C323:C326)/SUM(C323:D326)</f>
        <v>0.8571428571</v>
      </c>
      <c r="E329" s="24">
        <f>SUM(C323:C326)/SUM(C323:C326,E323:E326)</f>
        <v>0.8571428571</v>
      </c>
      <c r="H329" s="9"/>
      <c r="I329" s="14" t="s">
        <v>34</v>
      </c>
      <c r="J329" s="24">
        <f t="shared" ref="J329:K329" si="185">AVERAGE(N323:N326)</f>
        <v>1</v>
      </c>
      <c r="K329" s="24">
        <f t="shared" si="185"/>
        <v>1</v>
      </c>
      <c r="L329" s="24">
        <f>SUM(K323:K326)/SUM(K323:L326)</f>
        <v>1</v>
      </c>
      <c r="M329" s="24">
        <f>SUM(K323:K326)/SUM(K323:K326,M323:M326)</f>
        <v>1</v>
      </c>
    </row>
    <row r="330">
      <c r="A330" s="9"/>
      <c r="B330" s="9"/>
      <c r="C330" s="9"/>
      <c r="D330" s="9"/>
      <c r="E330" s="9"/>
      <c r="F330" s="9"/>
      <c r="G330" s="9"/>
      <c r="H330" s="9"/>
      <c r="I330" s="9"/>
      <c r="J330" s="9"/>
      <c r="K330" s="9"/>
      <c r="L330" s="9"/>
      <c r="M330" s="9"/>
      <c r="N330" s="9"/>
      <c r="O330" s="9"/>
    </row>
    <row r="331">
      <c r="A331" s="9"/>
      <c r="B331" s="9"/>
      <c r="C331" s="9"/>
      <c r="D331" s="9"/>
      <c r="E331" s="9"/>
      <c r="F331" s="9"/>
      <c r="G331" s="9"/>
      <c r="H331" s="9"/>
      <c r="I331" s="9"/>
      <c r="J331" s="9"/>
      <c r="K331" s="9"/>
      <c r="L331" s="9"/>
      <c r="M331" s="9"/>
      <c r="N331" s="9"/>
      <c r="O331" s="9"/>
    </row>
    <row r="332">
      <c r="A332" s="6" t="s">
        <v>60</v>
      </c>
      <c r="B332" s="7" t="s">
        <v>57</v>
      </c>
      <c r="C332" s="8"/>
      <c r="D332" s="8"/>
      <c r="E332" s="8"/>
      <c r="F332" s="8"/>
      <c r="G332" s="8"/>
      <c r="H332" s="9"/>
      <c r="I332" s="6" t="s">
        <v>61</v>
      </c>
      <c r="J332" s="7" t="s">
        <v>57</v>
      </c>
      <c r="K332" s="8"/>
      <c r="L332" s="8"/>
      <c r="M332" s="8"/>
      <c r="N332" s="8"/>
      <c r="O332" s="8"/>
    </row>
    <row r="333">
      <c r="A333" s="10" t="s">
        <v>17</v>
      </c>
      <c r="B333" s="11"/>
      <c r="C333" s="11"/>
      <c r="D333" s="11"/>
      <c r="E333" s="11"/>
      <c r="F333" s="11"/>
      <c r="G333" s="11"/>
      <c r="H333" s="9"/>
      <c r="I333" s="10" t="s">
        <v>17</v>
      </c>
      <c r="J333" s="11"/>
      <c r="K333" s="11"/>
      <c r="L333" s="11"/>
      <c r="M333" s="11"/>
      <c r="N333" s="11"/>
      <c r="O333" s="11"/>
    </row>
    <row r="334">
      <c r="A334" s="12" t="s">
        <v>18</v>
      </c>
      <c r="B334" s="13" t="s">
        <v>19</v>
      </c>
      <c r="C334" s="13" t="s">
        <v>20</v>
      </c>
      <c r="D334" s="13" t="s">
        <v>21</v>
      </c>
      <c r="E334" s="13" t="s">
        <v>22</v>
      </c>
      <c r="F334" s="13" t="s">
        <v>23</v>
      </c>
      <c r="G334" s="13" t="s">
        <v>24</v>
      </c>
      <c r="H334" s="9"/>
      <c r="I334" s="12" t="s">
        <v>18</v>
      </c>
      <c r="J334" s="13" t="s">
        <v>19</v>
      </c>
      <c r="K334" s="13" t="s">
        <v>20</v>
      </c>
      <c r="L334" s="13" t="s">
        <v>21</v>
      </c>
      <c r="M334" s="13" t="s">
        <v>22</v>
      </c>
      <c r="N334" s="13" t="s">
        <v>23</v>
      </c>
      <c r="O334" s="13" t="s">
        <v>24</v>
      </c>
    </row>
    <row r="335">
      <c r="A335" s="14" t="s">
        <v>25</v>
      </c>
      <c r="B335" s="15">
        <v>6.0</v>
      </c>
      <c r="C335" s="15">
        <v>6.0</v>
      </c>
      <c r="D335" s="15">
        <v>0.0</v>
      </c>
      <c r="E335" s="15">
        <v>1.0</v>
      </c>
      <c r="F335" s="16">
        <f t="shared" ref="F335:F339" si="186">C335/(SUM(C335,D335))</f>
        <v>1</v>
      </c>
      <c r="G335" s="16">
        <f t="shared" ref="G335:G339" si="187">C335/SUM(C335,E335)</f>
        <v>0.8571428571</v>
      </c>
      <c r="H335" s="9"/>
      <c r="I335" s="14" t="s">
        <v>25</v>
      </c>
      <c r="J335" s="15">
        <v>2.0</v>
      </c>
      <c r="K335" s="15">
        <v>2.0</v>
      </c>
      <c r="L335" s="15">
        <v>0.0</v>
      </c>
      <c r="M335" s="15">
        <v>1.0</v>
      </c>
      <c r="N335" s="16">
        <f t="shared" ref="N335:N339" si="188">K335/(SUM(K335,L335))</f>
        <v>1</v>
      </c>
      <c r="O335" s="16">
        <f t="shared" ref="O335:O339" si="189">K335/SUM(K335,M335)</f>
        <v>0.6666666667</v>
      </c>
    </row>
    <row r="336">
      <c r="A336" s="17" t="s">
        <v>26</v>
      </c>
      <c r="B336" s="15">
        <v>2.0</v>
      </c>
      <c r="C336" s="15">
        <v>2.0</v>
      </c>
      <c r="D336" s="15">
        <v>0.0</v>
      </c>
      <c r="E336" s="15">
        <v>0.0</v>
      </c>
      <c r="F336" s="16">
        <f t="shared" si="186"/>
        <v>1</v>
      </c>
      <c r="G336" s="16">
        <f t="shared" si="187"/>
        <v>1</v>
      </c>
      <c r="H336" s="9"/>
      <c r="I336" s="17" t="s">
        <v>26</v>
      </c>
      <c r="J336" s="15">
        <v>3.0</v>
      </c>
      <c r="K336" s="15">
        <v>3.0</v>
      </c>
      <c r="L336" s="15">
        <v>0.0</v>
      </c>
      <c r="M336" s="15">
        <v>0.0</v>
      </c>
      <c r="N336" s="16">
        <f t="shared" si="188"/>
        <v>1</v>
      </c>
      <c r="O336" s="16">
        <f t="shared" si="189"/>
        <v>1</v>
      </c>
    </row>
    <row r="337">
      <c r="A337" s="14" t="s">
        <v>28</v>
      </c>
      <c r="B337" s="15">
        <v>2.0</v>
      </c>
      <c r="C337" s="15">
        <v>2.0</v>
      </c>
      <c r="D337" s="15">
        <v>0.0</v>
      </c>
      <c r="E337" s="15">
        <v>0.0</v>
      </c>
      <c r="F337" s="16">
        <f t="shared" si="186"/>
        <v>1</v>
      </c>
      <c r="G337" s="16">
        <f t="shared" si="187"/>
        <v>1</v>
      </c>
      <c r="H337" s="9"/>
      <c r="I337" s="14" t="s">
        <v>28</v>
      </c>
      <c r="J337" s="15">
        <v>2.0</v>
      </c>
      <c r="K337" s="15">
        <v>2.0</v>
      </c>
      <c r="L337" s="15">
        <v>0.0</v>
      </c>
      <c r="M337" s="15">
        <v>0.0</v>
      </c>
      <c r="N337" s="16">
        <f t="shared" si="188"/>
        <v>1</v>
      </c>
      <c r="O337" s="16">
        <f t="shared" si="189"/>
        <v>1</v>
      </c>
    </row>
    <row r="338">
      <c r="A338" s="14" t="s">
        <v>29</v>
      </c>
      <c r="B338" s="15">
        <v>8.0</v>
      </c>
      <c r="C338" s="15">
        <v>8.0</v>
      </c>
      <c r="D338" s="15">
        <v>0.0</v>
      </c>
      <c r="E338" s="15">
        <v>0.0</v>
      </c>
      <c r="F338" s="16">
        <f t="shared" si="186"/>
        <v>1</v>
      </c>
      <c r="G338" s="16">
        <f t="shared" si="187"/>
        <v>1</v>
      </c>
      <c r="H338" s="9"/>
      <c r="I338" s="14" t="s">
        <v>29</v>
      </c>
      <c r="J338" s="15">
        <v>5.0</v>
      </c>
      <c r="K338" s="15">
        <v>5.0</v>
      </c>
      <c r="L338" s="15">
        <v>0.0</v>
      </c>
      <c r="M338" s="15">
        <v>0.0</v>
      </c>
      <c r="N338" s="16">
        <f t="shared" si="188"/>
        <v>1</v>
      </c>
      <c r="O338" s="16">
        <f t="shared" si="189"/>
        <v>1</v>
      </c>
    </row>
    <row r="339">
      <c r="A339" s="14" t="s">
        <v>30</v>
      </c>
      <c r="B339" s="15">
        <v>12.0</v>
      </c>
      <c r="C339" s="15">
        <v>12.0</v>
      </c>
      <c r="D339" s="15">
        <v>0.0</v>
      </c>
      <c r="E339" s="15">
        <v>3.0</v>
      </c>
      <c r="F339" s="16">
        <f t="shared" si="186"/>
        <v>1</v>
      </c>
      <c r="G339" s="16">
        <f t="shared" si="187"/>
        <v>0.8</v>
      </c>
      <c r="H339" s="9"/>
      <c r="I339" s="14" t="s">
        <v>30</v>
      </c>
      <c r="J339" s="15">
        <v>9.0</v>
      </c>
      <c r="K339" s="15">
        <v>8.0</v>
      </c>
      <c r="L339" s="15">
        <v>1.0</v>
      </c>
      <c r="M339" s="15">
        <v>5.0</v>
      </c>
      <c r="N339" s="16">
        <f t="shared" si="188"/>
        <v>0.8888888889</v>
      </c>
      <c r="O339" s="16">
        <f t="shared" si="189"/>
        <v>0.6153846154</v>
      </c>
    </row>
    <row r="340">
      <c r="A340" s="19" t="s">
        <v>31</v>
      </c>
      <c r="B340" s="20" t="s">
        <v>32</v>
      </c>
      <c r="D340" s="21" t="s">
        <v>33</v>
      </c>
      <c r="E340" s="22"/>
      <c r="H340" s="9"/>
      <c r="I340" s="19" t="s">
        <v>31</v>
      </c>
      <c r="J340" s="20" t="s">
        <v>32</v>
      </c>
      <c r="L340" s="21" t="s">
        <v>33</v>
      </c>
      <c r="M340" s="22"/>
    </row>
    <row r="341">
      <c r="A341" s="23"/>
      <c r="B341" s="13" t="s">
        <v>23</v>
      </c>
      <c r="C341" s="13" t="s">
        <v>24</v>
      </c>
      <c r="D341" s="13" t="s">
        <v>23</v>
      </c>
      <c r="E341" s="13" t="s">
        <v>24</v>
      </c>
      <c r="H341" s="9"/>
      <c r="I341" s="23"/>
      <c r="J341" s="13" t="s">
        <v>23</v>
      </c>
      <c r="K341" s="13" t="s">
        <v>24</v>
      </c>
      <c r="L341" s="13" t="s">
        <v>23</v>
      </c>
      <c r="M341" s="13" t="s">
        <v>24</v>
      </c>
    </row>
    <row r="342">
      <c r="A342" s="14" t="s">
        <v>34</v>
      </c>
      <c r="B342" s="24">
        <f t="shared" ref="B342:C342" si="190">AVERAGE(F335:F339)</f>
        <v>1</v>
      </c>
      <c r="C342" s="24">
        <f t="shared" si="190"/>
        <v>0.9314285714</v>
      </c>
      <c r="D342" s="24">
        <f>SUM(C335:C339)/SUM(C335:D339)</f>
        <v>1</v>
      </c>
      <c r="E342" s="24">
        <f>SUM(C335:C339)/SUM(C335:C339,E335:E339)</f>
        <v>0.8823529412</v>
      </c>
      <c r="H342" s="9"/>
      <c r="I342" s="14" t="s">
        <v>34</v>
      </c>
      <c r="J342" s="24">
        <f t="shared" ref="J342:K342" si="191">AVERAGE(N335:N339)</f>
        <v>0.9777777778</v>
      </c>
      <c r="K342" s="24">
        <f t="shared" si="191"/>
        <v>0.8564102564</v>
      </c>
      <c r="L342" s="24">
        <f>SUM(K335:K339)/SUM(K335:L339)</f>
        <v>0.9523809524</v>
      </c>
      <c r="M342" s="24">
        <f>SUM(K335:K339)/SUM(K335:K339,M335:M339)</f>
        <v>0.7692307692</v>
      </c>
    </row>
    <row r="343">
      <c r="A343" s="14" t="s">
        <v>35</v>
      </c>
      <c r="B343" s="16">
        <f t="shared" ref="B343:C343" si="192">AVERAGE(F335:F338)</f>
        <v>1</v>
      </c>
      <c r="C343" s="24">
        <f t="shared" si="192"/>
        <v>0.9642857143</v>
      </c>
      <c r="D343" s="24">
        <f>SUM(C335:C338)/SUM(C335:D338)</f>
        <v>1</v>
      </c>
      <c r="E343" s="24">
        <f>SUM(C335:C338)/SUM(C335:C338,E335:E338)</f>
        <v>0.9473684211</v>
      </c>
      <c r="H343" s="9"/>
      <c r="I343" s="14" t="s">
        <v>35</v>
      </c>
      <c r="J343" s="16">
        <f t="shared" ref="J343:K343" si="193">AVERAGE(N335:N338)</f>
        <v>1</v>
      </c>
      <c r="K343" s="24">
        <f t="shared" si="193"/>
        <v>0.9166666667</v>
      </c>
      <c r="L343" s="24">
        <f>SUM(K335:K338)/SUM(K335:L338)</f>
        <v>1</v>
      </c>
      <c r="M343" s="24">
        <f>SUM(K335:K338)/SUM(K335:K338,M335:M338)</f>
        <v>0.9230769231</v>
      </c>
    </row>
    <row r="344">
      <c r="A344" s="10" t="s">
        <v>36</v>
      </c>
      <c r="B344" s="25"/>
      <c r="C344" s="25"/>
      <c r="D344" s="25"/>
      <c r="E344" s="25"/>
      <c r="F344" s="25"/>
      <c r="G344" s="25"/>
      <c r="H344" s="9"/>
      <c r="I344" s="10" t="s">
        <v>36</v>
      </c>
      <c r="J344" s="25"/>
      <c r="K344" s="25"/>
      <c r="L344" s="25"/>
      <c r="M344" s="25"/>
      <c r="N344" s="25"/>
      <c r="O344" s="25"/>
    </row>
    <row r="345">
      <c r="A345" s="12" t="s">
        <v>18</v>
      </c>
      <c r="B345" s="13" t="s">
        <v>19</v>
      </c>
      <c r="C345" s="13" t="s">
        <v>20</v>
      </c>
      <c r="D345" s="13" t="s">
        <v>21</v>
      </c>
      <c r="E345" s="13" t="s">
        <v>22</v>
      </c>
      <c r="F345" s="13" t="s">
        <v>23</v>
      </c>
      <c r="G345" s="13" t="s">
        <v>24</v>
      </c>
      <c r="H345" s="9"/>
      <c r="I345" s="12" t="s">
        <v>18</v>
      </c>
      <c r="J345" s="13" t="s">
        <v>19</v>
      </c>
      <c r="K345" s="13" t="s">
        <v>20</v>
      </c>
      <c r="L345" s="13" t="s">
        <v>21</v>
      </c>
      <c r="M345" s="13" t="s">
        <v>22</v>
      </c>
      <c r="N345" s="13" t="s">
        <v>23</v>
      </c>
      <c r="O345" s="13" t="s">
        <v>24</v>
      </c>
    </row>
    <row r="346">
      <c r="A346" s="14" t="s">
        <v>37</v>
      </c>
      <c r="B346" s="15">
        <v>4.0</v>
      </c>
      <c r="C346" s="15">
        <v>4.0</v>
      </c>
      <c r="D346" s="15">
        <v>0.0</v>
      </c>
      <c r="E346" s="15">
        <v>0.0</v>
      </c>
      <c r="F346" s="16">
        <f t="shared" ref="F346:F347" si="194">C346/(SUM(C346,D346))</f>
        <v>1</v>
      </c>
      <c r="G346" s="16">
        <f t="shared" ref="G346:G347" si="195">C346/SUM(C346,E346)</f>
        <v>1</v>
      </c>
      <c r="H346" s="9"/>
      <c r="I346" s="14" t="s">
        <v>37</v>
      </c>
      <c r="J346" s="15">
        <v>0.0</v>
      </c>
      <c r="K346" s="15">
        <v>0.0</v>
      </c>
      <c r="L346" s="15">
        <v>0.0</v>
      </c>
      <c r="M346" s="15">
        <v>1.0</v>
      </c>
      <c r="N346" s="29">
        <v>0.0</v>
      </c>
      <c r="O346" s="16">
        <f t="shared" ref="O346:O352" si="196">K346/SUM(K346,M346)</f>
        <v>0</v>
      </c>
    </row>
    <row r="347">
      <c r="A347" s="17" t="s">
        <v>38</v>
      </c>
      <c r="B347" s="15">
        <v>2.0</v>
      </c>
      <c r="C347" s="15">
        <v>2.0</v>
      </c>
      <c r="D347" s="15">
        <v>0.0</v>
      </c>
      <c r="E347" s="15">
        <v>0.0</v>
      </c>
      <c r="F347" s="16">
        <f t="shared" si="194"/>
        <v>1</v>
      </c>
      <c r="G347" s="16">
        <f t="shared" si="195"/>
        <v>1</v>
      </c>
      <c r="H347" s="9"/>
      <c r="I347" s="17" t="s">
        <v>38</v>
      </c>
      <c r="J347" s="15">
        <v>1.0</v>
      </c>
      <c r="K347" s="15">
        <v>1.0</v>
      </c>
      <c r="L347" s="15">
        <v>0.0</v>
      </c>
      <c r="M347" s="15">
        <v>0.0</v>
      </c>
      <c r="N347" s="16">
        <f t="shared" ref="N347:N348" si="197">K347/(SUM(K347,L347))</f>
        <v>1</v>
      </c>
      <c r="O347" s="16">
        <f t="shared" si="196"/>
        <v>1</v>
      </c>
    </row>
    <row r="348">
      <c r="A348" s="14" t="s">
        <v>39</v>
      </c>
      <c r="B348" s="18" t="s">
        <v>27</v>
      </c>
      <c r="C348" s="18" t="s">
        <v>27</v>
      </c>
      <c r="D348" s="18" t="s">
        <v>27</v>
      </c>
      <c r="E348" s="18" t="s">
        <v>27</v>
      </c>
      <c r="F348" s="18" t="s">
        <v>27</v>
      </c>
      <c r="G348" s="18" t="s">
        <v>27</v>
      </c>
      <c r="H348" s="9"/>
      <c r="I348" s="14" t="s">
        <v>39</v>
      </c>
      <c r="J348" s="15">
        <v>1.0</v>
      </c>
      <c r="K348" s="15">
        <v>1.0</v>
      </c>
      <c r="L348" s="15">
        <v>0.0</v>
      </c>
      <c r="M348" s="15">
        <v>0.0</v>
      </c>
      <c r="N348" s="16">
        <f t="shared" si="197"/>
        <v>1</v>
      </c>
      <c r="O348" s="16">
        <f t="shared" si="196"/>
        <v>1</v>
      </c>
    </row>
    <row r="349">
      <c r="A349" s="14" t="s">
        <v>26</v>
      </c>
      <c r="B349" s="15">
        <v>2.0</v>
      </c>
      <c r="C349" s="15">
        <v>2.0</v>
      </c>
      <c r="D349" s="15">
        <v>0.0</v>
      </c>
      <c r="E349" s="15">
        <v>0.0</v>
      </c>
      <c r="F349" s="16">
        <f t="shared" ref="F349:F352" si="198">C349/(SUM(C349,D349))</f>
        <v>1</v>
      </c>
      <c r="G349" s="16">
        <f t="shared" ref="G349:G352" si="199">C349/SUM(C349,E349)</f>
        <v>1</v>
      </c>
      <c r="H349" s="9"/>
      <c r="I349" s="14" t="s">
        <v>26</v>
      </c>
      <c r="J349" s="15">
        <v>3.0</v>
      </c>
      <c r="K349" s="15">
        <v>3.0</v>
      </c>
      <c r="L349" s="15">
        <v>0.0</v>
      </c>
      <c r="M349" s="15">
        <v>0.0</v>
      </c>
      <c r="N349" s="29">
        <v>0.0</v>
      </c>
      <c r="O349" s="16">
        <f t="shared" si="196"/>
        <v>1</v>
      </c>
    </row>
    <row r="350">
      <c r="A350" s="14" t="s">
        <v>28</v>
      </c>
      <c r="B350" s="15">
        <v>2.0</v>
      </c>
      <c r="C350" s="15">
        <v>2.0</v>
      </c>
      <c r="D350" s="15">
        <v>0.0</v>
      </c>
      <c r="E350" s="15">
        <v>0.0</v>
      </c>
      <c r="F350" s="16">
        <f t="shared" si="198"/>
        <v>1</v>
      </c>
      <c r="G350" s="16">
        <f t="shared" si="199"/>
        <v>1</v>
      </c>
      <c r="H350" s="9"/>
      <c r="I350" s="14" t="s">
        <v>28</v>
      </c>
      <c r="J350" s="15">
        <v>2.0</v>
      </c>
      <c r="K350" s="15">
        <v>2.0</v>
      </c>
      <c r="L350" s="15">
        <v>0.0</v>
      </c>
      <c r="M350" s="15">
        <v>0.0</v>
      </c>
      <c r="N350" s="16">
        <f t="shared" ref="N350:N352" si="200">K350/(SUM(K350,L350))</f>
        <v>1</v>
      </c>
      <c r="O350" s="16">
        <f t="shared" si="196"/>
        <v>1</v>
      </c>
    </row>
    <row r="351">
      <c r="A351" s="14" t="s">
        <v>29</v>
      </c>
      <c r="B351" s="15">
        <v>8.0</v>
      </c>
      <c r="C351" s="15">
        <v>8.0</v>
      </c>
      <c r="D351" s="15">
        <v>0.0</v>
      </c>
      <c r="E351" s="15">
        <v>0.0</v>
      </c>
      <c r="F351" s="16">
        <f t="shared" si="198"/>
        <v>1</v>
      </c>
      <c r="G351" s="16">
        <f t="shared" si="199"/>
        <v>1</v>
      </c>
      <c r="H351" s="9"/>
      <c r="I351" s="14" t="s">
        <v>29</v>
      </c>
      <c r="J351" s="15">
        <v>5.0</v>
      </c>
      <c r="K351" s="15">
        <v>5.0</v>
      </c>
      <c r="L351" s="15">
        <v>0.0</v>
      </c>
      <c r="M351" s="15">
        <v>0.0</v>
      </c>
      <c r="N351" s="16">
        <f t="shared" si="200"/>
        <v>1</v>
      </c>
      <c r="O351" s="16">
        <f t="shared" si="196"/>
        <v>1</v>
      </c>
    </row>
    <row r="352">
      <c r="A352" s="14" t="s">
        <v>40</v>
      </c>
      <c r="B352" s="15">
        <v>12.0</v>
      </c>
      <c r="C352" s="15">
        <v>10.0</v>
      </c>
      <c r="D352" s="15">
        <v>2.0</v>
      </c>
      <c r="E352" s="15">
        <v>0.0</v>
      </c>
      <c r="F352" s="16">
        <f t="shared" si="198"/>
        <v>0.8333333333</v>
      </c>
      <c r="G352" s="16">
        <f t="shared" si="199"/>
        <v>1</v>
      </c>
      <c r="H352" s="9"/>
      <c r="I352" s="14" t="s">
        <v>40</v>
      </c>
      <c r="J352" s="15">
        <v>9.0</v>
      </c>
      <c r="K352" s="15">
        <v>6.0</v>
      </c>
      <c r="L352" s="15">
        <v>3.0</v>
      </c>
      <c r="M352" s="15">
        <v>0.0</v>
      </c>
      <c r="N352" s="16">
        <f t="shared" si="200"/>
        <v>0.6666666667</v>
      </c>
      <c r="O352" s="16">
        <f t="shared" si="196"/>
        <v>1</v>
      </c>
    </row>
    <row r="353">
      <c r="A353" s="19" t="s">
        <v>31</v>
      </c>
      <c r="B353" s="20" t="s">
        <v>32</v>
      </c>
      <c r="D353" s="21" t="s">
        <v>33</v>
      </c>
      <c r="E353" s="22"/>
      <c r="H353" s="9"/>
      <c r="I353" s="19" t="s">
        <v>31</v>
      </c>
      <c r="J353" s="20" t="s">
        <v>32</v>
      </c>
      <c r="L353" s="21" t="s">
        <v>33</v>
      </c>
      <c r="M353" s="22"/>
    </row>
    <row r="354">
      <c r="A354" s="23"/>
      <c r="B354" s="13" t="s">
        <v>23</v>
      </c>
      <c r="C354" s="13" t="s">
        <v>24</v>
      </c>
      <c r="D354" s="13" t="s">
        <v>23</v>
      </c>
      <c r="E354" s="13" t="s">
        <v>24</v>
      </c>
      <c r="H354" s="9"/>
      <c r="I354" s="23"/>
      <c r="J354" s="13" t="s">
        <v>23</v>
      </c>
      <c r="K354" s="13" t="s">
        <v>24</v>
      </c>
      <c r="L354" s="13" t="s">
        <v>23</v>
      </c>
      <c r="M354" s="13" t="s">
        <v>24</v>
      </c>
    </row>
    <row r="355">
      <c r="A355" s="14" t="s">
        <v>34</v>
      </c>
      <c r="B355" s="24">
        <f t="shared" ref="B355:C355" si="201">AVERAGE(F346:F352)</f>
        <v>0.9722222222</v>
      </c>
      <c r="C355" s="24">
        <f t="shared" si="201"/>
        <v>1</v>
      </c>
      <c r="D355" s="24">
        <f>SUM(C346:C352)/SUM(C346:D352)</f>
        <v>0.9333333333</v>
      </c>
      <c r="E355" s="24">
        <f>SUM(C346:C352)/SUM(C346:C352,E346:E352)</f>
        <v>1</v>
      </c>
      <c r="H355" s="9"/>
      <c r="I355" s="14" t="s">
        <v>34</v>
      </c>
      <c r="J355" s="24">
        <f t="shared" ref="J355:K355" si="202">AVERAGE(N346:N352)</f>
        <v>0.6666666667</v>
      </c>
      <c r="K355" s="24">
        <f t="shared" si="202"/>
        <v>0.8571428571</v>
      </c>
      <c r="L355" s="24">
        <f>SUM(K346:K352)/SUM(K346:L352)</f>
        <v>0.8571428571</v>
      </c>
      <c r="M355" s="24">
        <f>SUM(K346:K352)/SUM(K346:K352,M346:M352)</f>
        <v>0.9473684211</v>
      </c>
    </row>
    <row r="356">
      <c r="A356" s="14" t="s">
        <v>35</v>
      </c>
      <c r="B356" s="16">
        <f t="shared" ref="B356:C356" si="203">AVERAGE(F346:F351)</f>
        <v>1</v>
      </c>
      <c r="C356" s="24">
        <f t="shared" si="203"/>
        <v>1</v>
      </c>
      <c r="D356" s="24">
        <f>SUM(C346:C351)/SUM(C346:D351)</f>
        <v>1</v>
      </c>
      <c r="E356" s="24">
        <f>SUM(C346:C351)/SUM(C346:C351,E346:E351)</f>
        <v>1</v>
      </c>
      <c r="H356" s="9"/>
      <c r="I356" s="14" t="s">
        <v>35</v>
      </c>
      <c r="J356" s="16">
        <f t="shared" ref="J356:K356" si="204">AVERAGE(N346:N351)</f>
        <v>0.6666666667</v>
      </c>
      <c r="K356" s="24">
        <f t="shared" si="204"/>
        <v>0.8333333333</v>
      </c>
      <c r="L356" s="24">
        <f>SUM(K346:K351)/SUM(K346:L351)</f>
        <v>1</v>
      </c>
      <c r="M356" s="24">
        <f>SUM(K346:K351)/SUM(K346:K351,M346:M351)</f>
        <v>0.9230769231</v>
      </c>
    </row>
    <row r="357">
      <c r="A357" s="26" t="s">
        <v>41</v>
      </c>
      <c r="B357" s="13" t="s">
        <v>42</v>
      </c>
      <c r="C357" s="13" t="s">
        <v>20</v>
      </c>
      <c r="D357" s="13" t="s">
        <v>21</v>
      </c>
      <c r="E357" s="13" t="s">
        <v>22</v>
      </c>
      <c r="F357" s="13" t="s">
        <v>23</v>
      </c>
      <c r="G357" s="13" t="s">
        <v>24</v>
      </c>
      <c r="H357" s="9"/>
      <c r="I357" s="26" t="s">
        <v>41</v>
      </c>
      <c r="J357" s="13" t="s">
        <v>42</v>
      </c>
      <c r="K357" s="13" t="s">
        <v>20</v>
      </c>
      <c r="L357" s="13" t="s">
        <v>21</v>
      </c>
      <c r="M357" s="13" t="s">
        <v>22</v>
      </c>
      <c r="N357" s="13" t="s">
        <v>23</v>
      </c>
      <c r="O357" s="13" t="s">
        <v>24</v>
      </c>
    </row>
    <row r="358">
      <c r="A358" s="14" t="s">
        <v>37</v>
      </c>
      <c r="B358" s="15">
        <v>4.0</v>
      </c>
      <c r="C358" s="15">
        <v>4.0</v>
      </c>
      <c r="D358" s="15">
        <v>0.0</v>
      </c>
      <c r="E358" s="15">
        <v>0.0</v>
      </c>
      <c r="F358" s="16">
        <f t="shared" ref="F358:F359" si="205">C358/SUM(C358,D358)</f>
        <v>1</v>
      </c>
      <c r="G358" s="16">
        <f t="shared" ref="G358:G359" si="206">C358/SUM(C358,E358)</f>
        <v>1</v>
      </c>
      <c r="H358" s="9"/>
      <c r="I358" s="14" t="s">
        <v>37</v>
      </c>
      <c r="J358" s="15">
        <v>0.0</v>
      </c>
      <c r="K358" s="15">
        <v>0.0</v>
      </c>
      <c r="L358" s="15">
        <v>1.0</v>
      </c>
      <c r="M358" s="15">
        <v>0.0</v>
      </c>
      <c r="N358" s="16">
        <f t="shared" ref="N358:N361" si="207">K358/SUM(K358,L358)</f>
        <v>0</v>
      </c>
      <c r="O358" s="29">
        <v>0.0</v>
      </c>
    </row>
    <row r="359">
      <c r="A359" s="14" t="s">
        <v>38</v>
      </c>
      <c r="B359" s="15">
        <v>2.0</v>
      </c>
      <c r="C359" s="15">
        <v>2.0</v>
      </c>
      <c r="D359" s="15">
        <v>0.0</v>
      </c>
      <c r="E359" s="15">
        <v>0.0</v>
      </c>
      <c r="F359" s="16">
        <f t="shared" si="205"/>
        <v>1</v>
      </c>
      <c r="G359" s="16">
        <f t="shared" si="206"/>
        <v>1</v>
      </c>
      <c r="H359" s="9"/>
      <c r="I359" s="14" t="s">
        <v>38</v>
      </c>
      <c r="J359" s="15">
        <v>1.0</v>
      </c>
      <c r="K359" s="15">
        <v>0.0</v>
      </c>
      <c r="L359" s="15">
        <v>1.0</v>
      </c>
      <c r="M359" s="15">
        <v>0.0</v>
      </c>
      <c r="N359" s="16">
        <f t="shared" si="207"/>
        <v>0</v>
      </c>
      <c r="O359" s="29">
        <v>0.0</v>
      </c>
    </row>
    <row r="360">
      <c r="A360" s="14" t="s">
        <v>39</v>
      </c>
      <c r="B360" s="18" t="s">
        <v>27</v>
      </c>
      <c r="C360" s="18" t="s">
        <v>27</v>
      </c>
      <c r="D360" s="18" t="s">
        <v>27</v>
      </c>
      <c r="E360" s="18" t="s">
        <v>27</v>
      </c>
      <c r="F360" s="18" t="s">
        <v>27</v>
      </c>
      <c r="G360" s="18" t="s">
        <v>27</v>
      </c>
      <c r="H360" s="9"/>
      <c r="I360" s="14" t="s">
        <v>39</v>
      </c>
      <c r="J360" s="15">
        <v>1.0</v>
      </c>
      <c r="K360" s="15">
        <v>1.0</v>
      </c>
      <c r="L360" s="15">
        <v>0.0</v>
      </c>
      <c r="M360" s="15">
        <v>0.0</v>
      </c>
      <c r="N360" s="16">
        <f t="shared" si="207"/>
        <v>1</v>
      </c>
      <c r="O360" s="16">
        <f t="shared" ref="O360:O361" si="208">K360/SUM(K360,M360)</f>
        <v>1</v>
      </c>
    </row>
    <row r="361">
      <c r="A361" s="14" t="s">
        <v>26</v>
      </c>
      <c r="B361" s="15">
        <v>2.0</v>
      </c>
      <c r="C361" s="15">
        <v>2.0</v>
      </c>
      <c r="D361" s="15">
        <v>0.0</v>
      </c>
      <c r="E361" s="15">
        <v>0.0</v>
      </c>
      <c r="F361" s="16">
        <f>C361/SUM(C361,D361)</f>
        <v>1</v>
      </c>
      <c r="G361" s="16">
        <f>C361/SUM(C361,E361)</f>
        <v>1</v>
      </c>
      <c r="H361" s="9"/>
      <c r="I361" s="14" t="s">
        <v>26</v>
      </c>
      <c r="J361" s="15">
        <v>3.0</v>
      </c>
      <c r="K361" s="15">
        <v>3.0</v>
      </c>
      <c r="L361" s="15">
        <v>0.0</v>
      </c>
      <c r="M361" s="15">
        <v>0.0</v>
      </c>
      <c r="N361" s="16">
        <f t="shared" si="207"/>
        <v>1</v>
      </c>
      <c r="O361" s="16">
        <f t="shared" si="208"/>
        <v>1</v>
      </c>
    </row>
    <row r="362">
      <c r="A362" s="19" t="s">
        <v>31</v>
      </c>
      <c r="B362" s="20" t="s">
        <v>32</v>
      </c>
      <c r="D362" s="21" t="s">
        <v>33</v>
      </c>
      <c r="E362" s="22"/>
      <c r="H362" s="9"/>
      <c r="I362" s="19" t="s">
        <v>31</v>
      </c>
      <c r="J362" s="20" t="s">
        <v>32</v>
      </c>
      <c r="L362" s="21" t="s">
        <v>33</v>
      </c>
      <c r="M362" s="22"/>
    </row>
    <row r="363">
      <c r="A363" s="23"/>
      <c r="B363" s="13" t="s">
        <v>23</v>
      </c>
      <c r="C363" s="13" t="s">
        <v>24</v>
      </c>
      <c r="D363" s="13" t="s">
        <v>23</v>
      </c>
      <c r="E363" s="13" t="s">
        <v>24</v>
      </c>
      <c r="H363" s="9"/>
      <c r="I363" s="23"/>
      <c r="J363" s="13" t="s">
        <v>23</v>
      </c>
      <c r="K363" s="13" t="s">
        <v>24</v>
      </c>
      <c r="L363" s="13" t="s">
        <v>23</v>
      </c>
      <c r="M363" s="13" t="s">
        <v>24</v>
      </c>
    </row>
    <row r="364">
      <c r="A364" s="14" t="s">
        <v>34</v>
      </c>
      <c r="B364" s="24">
        <f t="shared" ref="B364:C364" si="209">AVERAGE(F358:F361)</f>
        <v>1</v>
      </c>
      <c r="C364" s="24">
        <f t="shared" si="209"/>
        <v>1</v>
      </c>
      <c r="D364" s="24">
        <f>SUM(C358:C361)/SUM(C358:D361)</f>
        <v>1</v>
      </c>
      <c r="E364" s="24">
        <f>SUM(C358:C361)/SUM(C358:C361,E358:E361)</f>
        <v>1</v>
      </c>
      <c r="H364" s="9"/>
      <c r="I364" s="14" t="s">
        <v>34</v>
      </c>
      <c r="J364" s="24">
        <f t="shared" ref="J364:K364" si="210">AVERAGE(N358:N361)</f>
        <v>0.5</v>
      </c>
      <c r="K364" s="24">
        <f t="shared" si="210"/>
        <v>0.5</v>
      </c>
      <c r="L364" s="24">
        <f>SUM(K358:K361)/SUM(K358:L361)</f>
        <v>0.6666666667</v>
      </c>
      <c r="M364" s="24">
        <f>SUM(K358:K361)/SUM(K358:K361,M358:M361)</f>
        <v>1</v>
      </c>
    </row>
    <row r="365">
      <c r="A365" s="9"/>
      <c r="B365" s="9"/>
      <c r="C365" s="9"/>
      <c r="D365" s="9"/>
      <c r="E365" s="9"/>
      <c r="F365" s="9"/>
      <c r="G365" s="9"/>
      <c r="H365" s="9"/>
      <c r="I365" s="9"/>
      <c r="J365" s="9"/>
      <c r="K365" s="9"/>
      <c r="L365" s="9"/>
      <c r="M365" s="9"/>
      <c r="N365" s="9"/>
      <c r="O365" s="9"/>
    </row>
    <row r="366">
      <c r="A366" s="9"/>
      <c r="B366" s="9"/>
      <c r="C366" s="9"/>
      <c r="D366" s="9"/>
      <c r="E366" s="9"/>
      <c r="F366" s="9"/>
      <c r="G366" s="9"/>
      <c r="H366" s="9"/>
      <c r="I366" s="9"/>
      <c r="J366" s="9"/>
      <c r="K366" s="9"/>
      <c r="L366" s="9"/>
      <c r="M366" s="9"/>
      <c r="N366" s="9"/>
      <c r="O366" s="9"/>
    </row>
    <row r="367">
      <c r="A367" s="6" t="s">
        <v>62</v>
      </c>
      <c r="B367" s="7" t="s">
        <v>57</v>
      </c>
      <c r="C367" s="8"/>
      <c r="D367" s="8"/>
      <c r="E367" s="8"/>
      <c r="F367" s="8"/>
      <c r="G367" s="8"/>
      <c r="H367" s="9"/>
      <c r="I367" s="6" t="s">
        <v>63</v>
      </c>
      <c r="J367" s="7" t="s">
        <v>57</v>
      </c>
      <c r="K367" s="8"/>
      <c r="L367" s="8"/>
      <c r="M367" s="8"/>
      <c r="N367" s="8"/>
      <c r="O367" s="8"/>
    </row>
    <row r="368">
      <c r="A368" s="10" t="s">
        <v>17</v>
      </c>
      <c r="B368" s="11"/>
      <c r="C368" s="11"/>
      <c r="D368" s="11"/>
      <c r="E368" s="11"/>
      <c r="F368" s="11"/>
      <c r="G368" s="11"/>
      <c r="H368" s="9"/>
      <c r="I368" s="10" t="s">
        <v>17</v>
      </c>
      <c r="J368" s="11"/>
      <c r="K368" s="11"/>
      <c r="L368" s="11"/>
      <c r="M368" s="11"/>
      <c r="N368" s="11"/>
      <c r="O368" s="11"/>
    </row>
    <row r="369">
      <c r="A369" s="12" t="s">
        <v>18</v>
      </c>
      <c r="B369" s="13" t="s">
        <v>19</v>
      </c>
      <c r="C369" s="13" t="s">
        <v>20</v>
      </c>
      <c r="D369" s="13" t="s">
        <v>21</v>
      </c>
      <c r="E369" s="13" t="s">
        <v>22</v>
      </c>
      <c r="F369" s="13" t="s">
        <v>23</v>
      </c>
      <c r="G369" s="13" t="s">
        <v>24</v>
      </c>
      <c r="H369" s="9"/>
      <c r="I369" s="12" t="s">
        <v>18</v>
      </c>
      <c r="J369" s="13" t="s">
        <v>19</v>
      </c>
      <c r="K369" s="13" t="s">
        <v>20</v>
      </c>
      <c r="L369" s="13" t="s">
        <v>21</v>
      </c>
      <c r="M369" s="13" t="s">
        <v>22</v>
      </c>
      <c r="N369" s="13" t="s">
        <v>23</v>
      </c>
      <c r="O369" s="13" t="s">
        <v>24</v>
      </c>
    </row>
    <row r="370">
      <c r="A370" s="14" t="s">
        <v>25</v>
      </c>
      <c r="B370" s="15">
        <v>6.0</v>
      </c>
      <c r="C370" s="15">
        <v>6.0</v>
      </c>
      <c r="D370" s="15">
        <v>0.0</v>
      </c>
      <c r="E370" s="15">
        <v>1.0</v>
      </c>
      <c r="F370" s="16">
        <f t="shared" ref="F370:F374" si="211">C370/(SUM(C370,D370))</f>
        <v>1</v>
      </c>
      <c r="G370" s="16">
        <f t="shared" ref="G370:G374" si="212">C370/SUM(C370,E370)</f>
        <v>0.8571428571</v>
      </c>
      <c r="H370" s="9"/>
      <c r="I370" s="14" t="s">
        <v>25</v>
      </c>
      <c r="J370" s="15">
        <v>1.0</v>
      </c>
      <c r="K370" s="15">
        <v>1.0</v>
      </c>
      <c r="L370" s="15">
        <v>0.0</v>
      </c>
      <c r="M370" s="15">
        <v>0.0</v>
      </c>
      <c r="N370" s="16">
        <f t="shared" ref="N370:N374" si="213">K370/(SUM(K370,L370))</f>
        <v>1</v>
      </c>
      <c r="O370" s="16">
        <f t="shared" ref="O370:O374" si="214">K370/SUM(K370,M370)</f>
        <v>1</v>
      </c>
    </row>
    <row r="371">
      <c r="A371" s="17" t="s">
        <v>26</v>
      </c>
      <c r="B371" s="15">
        <v>3.0</v>
      </c>
      <c r="C371" s="15">
        <v>3.0</v>
      </c>
      <c r="D371" s="15">
        <v>0.0</v>
      </c>
      <c r="E371" s="15">
        <v>0.0</v>
      </c>
      <c r="F371" s="16">
        <f t="shared" si="211"/>
        <v>1</v>
      </c>
      <c r="G371" s="16">
        <f t="shared" si="212"/>
        <v>1</v>
      </c>
      <c r="H371" s="9"/>
      <c r="I371" s="17" t="s">
        <v>26</v>
      </c>
      <c r="J371" s="15">
        <v>2.0</v>
      </c>
      <c r="K371" s="15">
        <v>2.0</v>
      </c>
      <c r="L371" s="15">
        <v>0.0</v>
      </c>
      <c r="M371" s="15">
        <v>1.0</v>
      </c>
      <c r="N371" s="16">
        <f t="shared" si="213"/>
        <v>1</v>
      </c>
      <c r="O371" s="16">
        <f t="shared" si="214"/>
        <v>0.6666666667</v>
      </c>
    </row>
    <row r="372">
      <c r="A372" s="14" t="s">
        <v>28</v>
      </c>
      <c r="B372" s="15">
        <v>3.0</v>
      </c>
      <c r="C372" s="15">
        <v>3.0</v>
      </c>
      <c r="D372" s="15">
        <v>0.0</v>
      </c>
      <c r="E372" s="15">
        <v>0.0</v>
      </c>
      <c r="F372" s="16">
        <f t="shared" si="211"/>
        <v>1</v>
      </c>
      <c r="G372" s="16">
        <f t="shared" si="212"/>
        <v>1</v>
      </c>
      <c r="H372" s="9"/>
      <c r="I372" s="14" t="s">
        <v>28</v>
      </c>
      <c r="J372" s="15">
        <v>1.0</v>
      </c>
      <c r="K372" s="15">
        <v>1.0</v>
      </c>
      <c r="L372" s="15">
        <v>0.0</v>
      </c>
      <c r="M372" s="15">
        <v>0.0</v>
      </c>
      <c r="N372" s="16">
        <f t="shared" si="213"/>
        <v>1</v>
      </c>
      <c r="O372" s="16">
        <f t="shared" si="214"/>
        <v>1</v>
      </c>
    </row>
    <row r="373">
      <c r="A373" s="14" t="s">
        <v>29</v>
      </c>
      <c r="B373" s="15">
        <v>8.0</v>
      </c>
      <c r="C373" s="15">
        <v>8.0</v>
      </c>
      <c r="D373" s="15">
        <v>0.0</v>
      </c>
      <c r="E373" s="15">
        <v>0.0</v>
      </c>
      <c r="F373" s="16">
        <f t="shared" si="211"/>
        <v>1</v>
      </c>
      <c r="G373" s="16">
        <f t="shared" si="212"/>
        <v>1</v>
      </c>
      <c r="H373" s="9"/>
      <c r="I373" s="14" t="s">
        <v>29</v>
      </c>
      <c r="J373" s="15">
        <v>3.0</v>
      </c>
      <c r="K373" s="15">
        <v>3.0</v>
      </c>
      <c r="L373" s="15">
        <v>0.0</v>
      </c>
      <c r="M373" s="15">
        <v>0.0</v>
      </c>
      <c r="N373" s="16">
        <f t="shared" si="213"/>
        <v>1</v>
      </c>
      <c r="O373" s="16">
        <f t="shared" si="214"/>
        <v>1</v>
      </c>
    </row>
    <row r="374">
      <c r="A374" s="14" t="s">
        <v>30</v>
      </c>
      <c r="B374" s="15">
        <v>11.0</v>
      </c>
      <c r="C374" s="15">
        <v>10.0</v>
      </c>
      <c r="D374" s="15">
        <v>1.0</v>
      </c>
      <c r="E374" s="15">
        <v>3.0</v>
      </c>
      <c r="F374" s="16">
        <f t="shared" si="211"/>
        <v>0.9090909091</v>
      </c>
      <c r="G374" s="16">
        <f t="shared" si="212"/>
        <v>0.7692307692</v>
      </c>
      <c r="H374" s="9"/>
      <c r="I374" s="14" t="s">
        <v>30</v>
      </c>
      <c r="J374" s="15">
        <v>4.0</v>
      </c>
      <c r="K374" s="15">
        <v>4.0</v>
      </c>
      <c r="L374" s="15">
        <v>0.0</v>
      </c>
      <c r="M374" s="15">
        <v>0.0</v>
      </c>
      <c r="N374" s="16">
        <f t="shared" si="213"/>
        <v>1</v>
      </c>
      <c r="O374" s="16">
        <f t="shared" si="214"/>
        <v>1</v>
      </c>
    </row>
    <row r="375">
      <c r="A375" s="19" t="s">
        <v>31</v>
      </c>
      <c r="B375" s="20" t="s">
        <v>32</v>
      </c>
      <c r="D375" s="21" t="s">
        <v>33</v>
      </c>
      <c r="E375" s="22"/>
      <c r="H375" s="9"/>
      <c r="I375" s="19" t="s">
        <v>31</v>
      </c>
      <c r="J375" s="20" t="s">
        <v>32</v>
      </c>
      <c r="L375" s="21" t="s">
        <v>33</v>
      </c>
      <c r="M375" s="22"/>
    </row>
    <row r="376">
      <c r="A376" s="23"/>
      <c r="B376" s="13" t="s">
        <v>23</v>
      </c>
      <c r="C376" s="13" t="s">
        <v>24</v>
      </c>
      <c r="D376" s="13" t="s">
        <v>23</v>
      </c>
      <c r="E376" s="13" t="s">
        <v>24</v>
      </c>
      <c r="H376" s="9"/>
      <c r="I376" s="23"/>
      <c r="J376" s="13" t="s">
        <v>23</v>
      </c>
      <c r="K376" s="13" t="s">
        <v>24</v>
      </c>
      <c r="L376" s="13" t="s">
        <v>23</v>
      </c>
      <c r="M376" s="13" t="s">
        <v>24</v>
      </c>
    </row>
    <row r="377">
      <c r="A377" s="14" t="s">
        <v>34</v>
      </c>
      <c r="B377" s="24">
        <f t="shared" ref="B377:C377" si="215">AVERAGE(F370:F374)</f>
        <v>0.9818181818</v>
      </c>
      <c r="C377" s="24">
        <f t="shared" si="215"/>
        <v>0.9252747253</v>
      </c>
      <c r="D377" s="24">
        <f>SUM(C370:C374)/SUM(C370:D374)</f>
        <v>0.9677419355</v>
      </c>
      <c r="E377" s="24">
        <f>SUM(C370:C374)/SUM(C370:C374,E370:E374)</f>
        <v>0.8823529412</v>
      </c>
      <c r="H377" s="9"/>
      <c r="I377" s="14" t="s">
        <v>34</v>
      </c>
      <c r="J377" s="24">
        <f t="shared" ref="J377:K377" si="216">AVERAGE(N370:N374)</f>
        <v>1</v>
      </c>
      <c r="K377" s="24">
        <f t="shared" si="216"/>
        <v>0.9333333333</v>
      </c>
      <c r="L377" s="24">
        <f>SUM(K370:K374)/SUM(K370:L374)</f>
        <v>1</v>
      </c>
      <c r="M377" s="24">
        <f>SUM(K370:K374)/SUM(K370:K374,M370:M374)</f>
        <v>0.9166666667</v>
      </c>
    </row>
    <row r="378">
      <c r="A378" s="14" t="s">
        <v>35</v>
      </c>
      <c r="B378" s="16">
        <f t="shared" ref="B378:C378" si="217">AVERAGE(F370:F373)</f>
        <v>1</v>
      </c>
      <c r="C378" s="24">
        <f t="shared" si="217"/>
        <v>0.9642857143</v>
      </c>
      <c r="D378" s="24">
        <f>SUM(C370:C373)/SUM(C370:D373)</f>
        <v>1</v>
      </c>
      <c r="E378" s="24">
        <f>SUM(C370:C373)/SUM(C370:C373,E370:E373)</f>
        <v>0.9523809524</v>
      </c>
      <c r="H378" s="9"/>
      <c r="I378" s="14" t="s">
        <v>35</v>
      </c>
      <c r="J378" s="16">
        <f t="shared" ref="J378:K378" si="218">AVERAGE(N370:N373)</f>
        <v>1</v>
      </c>
      <c r="K378" s="24">
        <f t="shared" si="218"/>
        <v>0.9166666667</v>
      </c>
      <c r="L378" s="24">
        <f>SUM(K370:K373)/SUM(K370:L373)</f>
        <v>1</v>
      </c>
      <c r="M378" s="24">
        <f>SUM(K370:K373)/SUM(K370:K373,M370:M373)</f>
        <v>0.875</v>
      </c>
    </row>
    <row r="379">
      <c r="A379" s="10" t="s">
        <v>36</v>
      </c>
      <c r="B379" s="25"/>
      <c r="C379" s="25"/>
      <c r="D379" s="25"/>
      <c r="E379" s="25"/>
      <c r="F379" s="25"/>
      <c r="G379" s="25"/>
      <c r="H379" s="9"/>
      <c r="I379" s="10" t="s">
        <v>36</v>
      </c>
      <c r="J379" s="25"/>
      <c r="K379" s="25"/>
      <c r="L379" s="25"/>
      <c r="M379" s="25"/>
      <c r="N379" s="25"/>
      <c r="O379" s="25"/>
    </row>
    <row r="380">
      <c r="A380" s="12" t="s">
        <v>18</v>
      </c>
      <c r="B380" s="13" t="s">
        <v>19</v>
      </c>
      <c r="C380" s="13" t="s">
        <v>20</v>
      </c>
      <c r="D380" s="13" t="s">
        <v>21</v>
      </c>
      <c r="E380" s="13" t="s">
        <v>22</v>
      </c>
      <c r="F380" s="13" t="s">
        <v>23</v>
      </c>
      <c r="G380" s="13" t="s">
        <v>24</v>
      </c>
      <c r="H380" s="9"/>
      <c r="I380" s="12" t="s">
        <v>18</v>
      </c>
      <c r="J380" s="13" t="s">
        <v>19</v>
      </c>
      <c r="K380" s="13" t="s">
        <v>20</v>
      </c>
      <c r="L380" s="13" t="s">
        <v>21</v>
      </c>
      <c r="M380" s="13" t="s">
        <v>22</v>
      </c>
      <c r="N380" s="13" t="s">
        <v>23</v>
      </c>
      <c r="O380" s="13" t="s">
        <v>24</v>
      </c>
    </row>
    <row r="381">
      <c r="A381" s="14" t="s">
        <v>37</v>
      </c>
      <c r="B381" s="15">
        <v>6.0</v>
      </c>
      <c r="C381" s="15">
        <v>6.0</v>
      </c>
      <c r="D381" s="15">
        <v>0.0</v>
      </c>
      <c r="E381" s="15">
        <v>0.0</v>
      </c>
      <c r="F381" s="16">
        <f>C381/(SUM(C381,D381))</f>
        <v>1</v>
      </c>
      <c r="G381" s="16">
        <f>C381/SUM(C381,E381)</f>
        <v>1</v>
      </c>
      <c r="H381" s="9"/>
      <c r="I381" s="14" t="s">
        <v>37</v>
      </c>
      <c r="J381" s="15">
        <v>1.0</v>
      </c>
      <c r="K381" s="15">
        <v>1.0</v>
      </c>
      <c r="L381" s="15">
        <v>0.0</v>
      </c>
      <c r="M381" s="15">
        <v>0.0</v>
      </c>
      <c r="N381" s="16">
        <f>K381/(SUM(K381,L381))</f>
        <v>1</v>
      </c>
      <c r="O381" s="16">
        <f>K381/SUM(K381,M381)</f>
        <v>1</v>
      </c>
    </row>
    <row r="382">
      <c r="A382" s="17" t="s">
        <v>38</v>
      </c>
      <c r="B382" s="18" t="s">
        <v>27</v>
      </c>
      <c r="C382" s="18" t="s">
        <v>27</v>
      </c>
      <c r="D382" s="18" t="s">
        <v>27</v>
      </c>
      <c r="E382" s="18" t="s">
        <v>27</v>
      </c>
      <c r="F382" s="18" t="s">
        <v>27</v>
      </c>
      <c r="G382" s="18" t="s">
        <v>27</v>
      </c>
      <c r="H382" s="9"/>
      <c r="I382" s="17" t="s">
        <v>38</v>
      </c>
      <c r="J382" s="18" t="s">
        <v>27</v>
      </c>
      <c r="K382" s="18" t="s">
        <v>27</v>
      </c>
      <c r="L382" s="18" t="s">
        <v>27</v>
      </c>
      <c r="M382" s="18" t="s">
        <v>27</v>
      </c>
      <c r="N382" s="18" t="s">
        <v>27</v>
      </c>
      <c r="O382" s="18" t="s">
        <v>27</v>
      </c>
    </row>
    <row r="383">
      <c r="A383" s="14" t="s">
        <v>39</v>
      </c>
      <c r="B383" s="18" t="s">
        <v>27</v>
      </c>
      <c r="C383" s="18" t="s">
        <v>27</v>
      </c>
      <c r="D383" s="18" t="s">
        <v>27</v>
      </c>
      <c r="E383" s="18" t="s">
        <v>27</v>
      </c>
      <c r="F383" s="18" t="s">
        <v>27</v>
      </c>
      <c r="G383" s="18" t="s">
        <v>27</v>
      </c>
      <c r="H383" s="9"/>
      <c r="I383" s="14" t="s">
        <v>39</v>
      </c>
      <c r="J383" s="18" t="s">
        <v>27</v>
      </c>
      <c r="K383" s="18" t="s">
        <v>27</v>
      </c>
      <c r="L383" s="18" t="s">
        <v>27</v>
      </c>
      <c r="M383" s="18" t="s">
        <v>27</v>
      </c>
      <c r="N383" s="18" t="s">
        <v>27</v>
      </c>
      <c r="O383" s="18" t="s">
        <v>27</v>
      </c>
    </row>
    <row r="384">
      <c r="A384" s="14" t="s">
        <v>26</v>
      </c>
      <c r="B384" s="15">
        <v>3.0</v>
      </c>
      <c r="C384" s="15">
        <v>3.0</v>
      </c>
      <c r="D384" s="15">
        <v>0.0</v>
      </c>
      <c r="E384" s="15">
        <v>0.0</v>
      </c>
      <c r="F384" s="16">
        <f t="shared" ref="F384:F387" si="219">C384/(SUM(C384,D384))</f>
        <v>1</v>
      </c>
      <c r="G384" s="16">
        <f t="shared" ref="G384:G387" si="220">C384/SUM(C384,E384)</f>
        <v>1</v>
      </c>
      <c r="H384" s="9"/>
      <c r="I384" s="14" t="s">
        <v>26</v>
      </c>
      <c r="J384" s="15">
        <v>2.0</v>
      </c>
      <c r="K384" s="15">
        <v>1.0</v>
      </c>
      <c r="L384" s="15">
        <v>1.0</v>
      </c>
      <c r="M384" s="15">
        <v>0.0</v>
      </c>
      <c r="N384" s="16">
        <f t="shared" ref="N384:N387" si="221">K384/(SUM(K384,L384))</f>
        <v>0.5</v>
      </c>
      <c r="O384" s="16">
        <f t="shared" ref="O384:O387" si="222">K384/SUM(K384,M384)</f>
        <v>1</v>
      </c>
    </row>
    <row r="385">
      <c r="A385" s="14" t="s">
        <v>28</v>
      </c>
      <c r="B385" s="15">
        <v>3.0</v>
      </c>
      <c r="C385" s="15">
        <v>3.0</v>
      </c>
      <c r="D385" s="15">
        <v>0.0</v>
      </c>
      <c r="E385" s="15">
        <v>0.0</v>
      </c>
      <c r="F385" s="16">
        <f t="shared" si="219"/>
        <v>1</v>
      </c>
      <c r="G385" s="16">
        <f t="shared" si="220"/>
        <v>1</v>
      </c>
      <c r="H385" s="9"/>
      <c r="I385" s="14" t="s">
        <v>28</v>
      </c>
      <c r="J385" s="15">
        <v>1.0</v>
      </c>
      <c r="K385" s="15">
        <v>1.0</v>
      </c>
      <c r="L385" s="15">
        <v>0.0</v>
      </c>
      <c r="M385" s="15">
        <v>0.0</v>
      </c>
      <c r="N385" s="16">
        <f t="shared" si="221"/>
        <v>1</v>
      </c>
      <c r="O385" s="16">
        <f t="shared" si="222"/>
        <v>1</v>
      </c>
    </row>
    <row r="386">
      <c r="A386" s="14" t="s">
        <v>29</v>
      </c>
      <c r="B386" s="15">
        <v>8.0</v>
      </c>
      <c r="C386" s="15">
        <v>8.0</v>
      </c>
      <c r="D386" s="15">
        <v>0.0</v>
      </c>
      <c r="E386" s="15">
        <v>0.0</v>
      </c>
      <c r="F386" s="16">
        <f t="shared" si="219"/>
        <v>1</v>
      </c>
      <c r="G386" s="16">
        <f t="shared" si="220"/>
        <v>1</v>
      </c>
      <c r="H386" s="9"/>
      <c r="I386" s="14" t="s">
        <v>29</v>
      </c>
      <c r="J386" s="15">
        <v>3.0</v>
      </c>
      <c r="K386" s="15">
        <v>3.0</v>
      </c>
      <c r="L386" s="15">
        <v>0.0</v>
      </c>
      <c r="M386" s="15">
        <v>0.0</v>
      </c>
      <c r="N386" s="16">
        <f t="shared" si="221"/>
        <v>1</v>
      </c>
      <c r="O386" s="16">
        <f t="shared" si="222"/>
        <v>1</v>
      </c>
    </row>
    <row r="387">
      <c r="A387" s="14" t="s">
        <v>40</v>
      </c>
      <c r="B387" s="15">
        <v>11.0</v>
      </c>
      <c r="C387" s="15">
        <v>10.0</v>
      </c>
      <c r="D387" s="15">
        <v>1.0</v>
      </c>
      <c r="E387" s="15">
        <v>0.0</v>
      </c>
      <c r="F387" s="16">
        <f t="shared" si="219"/>
        <v>0.9090909091</v>
      </c>
      <c r="G387" s="16">
        <f t="shared" si="220"/>
        <v>1</v>
      </c>
      <c r="H387" s="9"/>
      <c r="I387" s="14" t="s">
        <v>40</v>
      </c>
      <c r="J387" s="15">
        <v>4.0</v>
      </c>
      <c r="K387" s="15">
        <v>3.0</v>
      </c>
      <c r="L387" s="15">
        <v>1.0</v>
      </c>
      <c r="M387" s="15">
        <v>0.0</v>
      </c>
      <c r="N387" s="16">
        <f t="shared" si="221"/>
        <v>0.75</v>
      </c>
      <c r="O387" s="16">
        <f t="shared" si="222"/>
        <v>1</v>
      </c>
    </row>
    <row r="388">
      <c r="A388" s="19" t="s">
        <v>31</v>
      </c>
      <c r="B388" s="20" t="s">
        <v>32</v>
      </c>
      <c r="D388" s="21" t="s">
        <v>33</v>
      </c>
      <c r="E388" s="22"/>
      <c r="H388" s="9"/>
      <c r="I388" s="19" t="s">
        <v>31</v>
      </c>
      <c r="J388" s="20" t="s">
        <v>32</v>
      </c>
      <c r="L388" s="21" t="s">
        <v>33</v>
      </c>
      <c r="M388" s="22"/>
    </row>
    <row r="389">
      <c r="A389" s="23"/>
      <c r="B389" s="13" t="s">
        <v>23</v>
      </c>
      <c r="C389" s="13" t="s">
        <v>24</v>
      </c>
      <c r="D389" s="13" t="s">
        <v>23</v>
      </c>
      <c r="E389" s="13" t="s">
        <v>24</v>
      </c>
      <c r="H389" s="9"/>
      <c r="I389" s="23"/>
      <c r="J389" s="13" t="s">
        <v>23</v>
      </c>
      <c r="K389" s="13" t="s">
        <v>24</v>
      </c>
      <c r="L389" s="13" t="s">
        <v>23</v>
      </c>
      <c r="M389" s="13" t="s">
        <v>24</v>
      </c>
    </row>
    <row r="390">
      <c r="A390" s="14" t="s">
        <v>34</v>
      </c>
      <c r="B390" s="24">
        <f t="shared" ref="B390:C390" si="223">AVERAGE(F381:F387)</f>
        <v>0.9818181818</v>
      </c>
      <c r="C390" s="24">
        <f t="shared" si="223"/>
        <v>1</v>
      </c>
      <c r="D390" s="24">
        <f>SUM(C381:C387)/SUM(C381:D387)</f>
        <v>0.9677419355</v>
      </c>
      <c r="E390" s="24">
        <f>SUM(C381:C387)/SUM(C381:C387,E381:E387)</f>
        <v>1</v>
      </c>
      <c r="H390" s="9"/>
      <c r="I390" s="14" t="s">
        <v>34</v>
      </c>
      <c r="J390" s="24">
        <f t="shared" ref="J390:K390" si="224">AVERAGE(N381:N387)</f>
        <v>0.85</v>
      </c>
      <c r="K390" s="24">
        <f t="shared" si="224"/>
        <v>1</v>
      </c>
      <c r="L390" s="24">
        <f>SUM(K381:K387)/SUM(K381:L387)</f>
        <v>0.8181818182</v>
      </c>
      <c r="M390" s="24">
        <f>SUM(K381:K387)/SUM(K381:K387,M381:M387)</f>
        <v>1</v>
      </c>
    </row>
    <row r="391">
      <c r="A391" s="14" t="s">
        <v>35</v>
      </c>
      <c r="B391" s="16">
        <f t="shared" ref="B391:C391" si="225">AVERAGE(F381:F386)</f>
        <v>1</v>
      </c>
      <c r="C391" s="24">
        <f t="shared" si="225"/>
        <v>1</v>
      </c>
      <c r="D391" s="24">
        <f>SUM(C381:C386)/SUM(C381:D386)</f>
        <v>1</v>
      </c>
      <c r="E391" s="24">
        <f>SUM(C381:C386)/SUM(C381:C386,E381:E386)</f>
        <v>1</v>
      </c>
      <c r="H391" s="9"/>
      <c r="I391" s="14" t="s">
        <v>35</v>
      </c>
      <c r="J391" s="16">
        <f t="shared" ref="J391:K391" si="226">AVERAGE(N381:N386)</f>
        <v>0.875</v>
      </c>
      <c r="K391" s="24">
        <f t="shared" si="226"/>
        <v>1</v>
      </c>
      <c r="L391" s="24">
        <f>SUM(K381:K386)/SUM(K381:L386)</f>
        <v>0.8571428571</v>
      </c>
      <c r="M391" s="24">
        <f>SUM(K381:K386)/SUM(K381:K386,M381:M386)</f>
        <v>1</v>
      </c>
    </row>
    <row r="392">
      <c r="A392" s="26" t="s">
        <v>41</v>
      </c>
      <c r="B392" s="13" t="s">
        <v>42</v>
      </c>
      <c r="C392" s="13" t="s">
        <v>20</v>
      </c>
      <c r="D392" s="13" t="s">
        <v>21</v>
      </c>
      <c r="E392" s="13" t="s">
        <v>22</v>
      </c>
      <c r="F392" s="13" t="s">
        <v>23</v>
      </c>
      <c r="G392" s="13" t="s">
        <v>24</v>
      </c>
      <c r="H392" s="9"/>
      <c r="I392" s="26" t="s">
        <v>41</v>
      </c>
      <c r="J392" s="13" t="s">
        <v>42</v>
      </c>
      <c r="K392" s="13" t="s">
        <v>20</v>
      </c>
      <c r="L392" s="13" t="s">
        <v>21</v>
      </c>
      <c r="M392" s="13" t="s">
        <v>22</v>
      </c>
      <c r="N392" s="13" t="s">
        <v>23</v>
      </c>
      <c r="O392" s="13" t="s">
        <v>24</v>
      </c>
    </row>
    <row r="393">
      <c r="A393" s="14" t="s">
        <v>37</v>
      </c>
      <c r="B393" s="15">
        <v>6.0</v>
      </c>
      <c r="C393" s="15">
        <v>6.0</v>
      </c>
      <c r="D393" s="15">
        <v>0.0</v>
      </c>
      <c r="E393" s="15">
        <v>0.0</v>
      </c>
      <c r="F393" s="16">
        <f>C393/SUM(C393,D393)</f>
        <v>1</v>
      </c>
      <c r="G393" s="16">
        <f>C393/SUM(C393,E393)</f>
        <v>1</v>
      </c>
      <c r="H393" s="9"/>
      <c r="I393" s="14" t="s">
        <v>37</v>
      </c>
      <c r="J393" s="15">
        <v>1.0</v>
      </c>
      <c r="K393" s="15">
        <v>1.0</v>
      </c>
      <c r="L393" s="15">
        <v>0.0</v>
      </c>
      <c r="M393" s="15">
        <v>0.0</v>
      </c>
      <c r="N393" s="16">
        <f>K393/SUM(K393,L393)</f>
        <v>1</v>
      </c>
      <c r="O393" s="16">
        <f>K393/SUM(K393,M393)</f>
        <v>1</v>
      </c>
    </row>
    <row r="394">
      <c r="A394" s="14" t="s">
        <v>38</v>
      </c>
      <c r="B394" s="18" t="s">
        <v>27</v>
      </c>
      <c r="C394" s="18" t="s">
        <v>27</v>
      </c>
      <c r="D394" s="18" t="s">
        <v>27</v>
      </c>
      <c r="E394" s="18" t="s">
        <v>27</v>
      </c>
      <c r="F394" s="18" t="s">
        <v>27</v>
      </c>
      <c r="G394" s="18" t="s">
        <v>27</v>
      </c>
      <c r="H394" s="9"/>
      <c r="I394" s="14" t="s">
        <v>38</v>
      </c>
      <c r="J394" s="18" t="s">
        <v>27</v>
      </c>
      <c r="K394" s="18" t="s">
        <v>27</v>
      </c>
      <c r="L394" s="18" t="s">
        <v>27</v>
      </c>
      <c r="M394" s="18" t="s">
        <v>27</v>
      </c>
      <c r="N394" s="18" t="s">
        <v>27</v>
      </c>
      <c r="O394" s="18" t="s">
        <v>27</v>
      </c>
    </row>
    <row r="395">
      <c r="A395" s="14" t="s">
        <v>39</v>
      </c>
      <c r="B395" s="18" t="s">
        <v>27</v>
      </c>
      <c r="C395" s="18" t="s">
        <v>27</v>
      </c>
      <c r="D395" s="18" t="s">
        <v>27</v>
      </c>
      <c r="E395" s="18" t="s">
        <v>27</v>
      </c>
      <c r="F395" s="18" t="s">
        <v>27</v>
      </c>
      <c r="G395" s="18" t="s">
        <v>27</v>
      </c>
      <c r="H395" s="9"/>
      <c r="I395" s="14" t="s">
        <v>39</v>
      </c>
      <c r="J395" s="18" t="s">
        <v>27</v>
      </c>
      <c r="K395" s="18" t="s">
        <v>27</v>
      </c>
      <c r="L395" s="18" t="s">
        <v>27</v>
      </c>
      <c r="M395" s="18" t="s">
        <v>27</v>
      </c>
      <c r="N395" s="18" t="s">
        <v>27</v>
      </c>
      <c r="O395" s="18" t="s">
        <v>27</v>
      </c>
    </row>
    <row r="396">
      <c r="A396" s="14" t="s">
        <v>26</v>
      </c>
      <c r="B396" s="15">
        <v>3.0</v>
      </c>
      <c r="C396" s="15">
        <v>3.0</v>
      </c>
      <c r="D396" s="15">
        <v>0.0</v>
      </c>
      <c r="E396" s="15">
        <v>0.0</v>
      </c>
      <c r="F396" s="16">
        <f>C396/SUM(C396,D396)</f>
        <v>1</v>
      </c>
      <c r="G396" s="16">
        <f>C396/SUM(C396,E396)</f>
        <v>1</v>
      </c>
      <c r="H396" s="9"/>
      <c r="I396" s="14" t="s">
        <v>26</v>
      </c>
      <c r="J396" s="15">
        <v>2.0</v>
      </c>
      <c r="K396" s="15">
        <v>1.0</v>
      </c>
      <c r="L396" s="15">
        <v>1.0</v>
      </c>
      <c r="M396" s="15">
        <v>0.0</v>
      </c>
      <c r="N396" s="16">
        <f>K396/SUM(K396,L396)</f>
        <v>0.5</v>
      </c>
      <c r="O396" s="16">
        <f>K396/SUM(K396,M396)</f>
        <v>1</v>
      </c>
    </row>
    <row r="397">
      <c r="A397" s="19" t="s">
        <v>31</v>
      </c>
      <c r="B397" s="20" t="s">
        <v>32</v>
      </c>
      <c r="D397" s="21" t="s">
        <v>33</v>
      </c>
      <c r="E397" s="22"/>
      <c r="H397" s="9"/>
      <c r="I397" s="19" t="s">
        <v>31</v>
      </c>
      <c r="J397" s="20" t="s">
        <v>32</v>
      </c>
      <c r="L397" s="21" t="s">
        <v>33</v>
      </c>
      <c r="M397" s="22"/>
    </row>
    <row r="398">
      <c r="A398" s="23"/>
      <c r="B398" s="13" t="s">
        <v>23</v>
      </c>
      <c r="C398" s="13" t="s">
        <v>24</v>
      </c>
      <c r="D398" s="13" t="s">
        <v>23</v>
      </c>
      <c r="E398" s="13" t="s">
        <v>24</v>
      </c>
      <c r="H398" s="9"/>
      <c r="I398" s="23"/>
      <c r="J398" s="13" t="s">
        <v>23</v>
      </c>
      <c r="K398" s="13" t="s">
        <v>24</v>
      </c>
      <c r="L398" s="13" t="s">
        <v>23</v>
      </c>
      <c r="M398" s="13" t="s">
        <v>24</v>
      </c>
    </row>
    <row r="399">
      <c r="A399" s="14" t="s">
        <v>34</v>
      </c>
      <c r="B399" s="24">
        <f t="shared" ref="B399:C399" si="227">AVERAGE(F393:F396)</f>
        <v>1</v>
      </c>
      <c r="C399" s="24">
        <f t="shared" si="227"/>
        <v>1</v>
      </c>
      <c r="D399" s="24">
        <f>SUM(C393:C396)/SUM(C393:D396)</f>
        <v>1</v>
      </c>
      <c r="E399" s="24">
        <f>SUM(C393:C396)/SUM(C393:C396,E393:E396)</f>
        <v>1</v>
      </c>
      <c r="H399" s="9"/>
      <c r="I399" s="14" t="s">
        <v>34</v>
      </c>
      <c r="J399" s="24">
        <f t="shared" ref="J399:K399" si="228">AVERAGE(N393:N396)</f>
        <v>0.75</v>
      </c>
      <c r="K399" s="24">
        <f t="shared" si="228"/>
        <v>1</v>
      </c>
      <c r="L399" s="24">
        <f>SUM(K393:K396)/SUM(K393:L396)</f>
        <v>0.6666666667</v>
      </c>
      <c r="M399" s="24">
        <f>SUM(K393:K396)/SUM(K393:K396,M393:M396)</f>
        <v>1</v>
      </c>
    </row>
    <row r="400">
      <c r="A400" s="9"/>
      <c r="B400" s="9"/>
      <c r="C400" s="9"/>
      <c r="D400" s="9"/>
      <c r="E400" s="9"/>
      <c r="F400" s="9"/>
      <c r="G400" s="9"/>
      <c r="H400" s="9"/>
      <c r="I400" s="9"/>
      <c r="J400" s="9"/>
      <c r="K400" s="9"/>
      <c r="L400" s="9"/>
      <c r="M400" s="9"/>
      <c r="N400" s="9"/>
      <c r="O400" s="9"/>
    </row>
    <row r="401">
      <c r="A401" s="9"/>
      <c r="B401" s="9"/>
      <c r="C401" s="9"/>
      <c r="D401" s="9"/>
      <c r="E401" s="9"/>
      <c r="F401" s="9"/>
      <c r="G401" s="9"/>
      <c r="H401" s="9"/>
      <c r="I401" s="9"/>
      <c r="J401" s="9"/>
      <c r="K401" s="9"/>
      <c r="L401" s="9"/>
      <c r="M401" s="9"/>
      <c r="N401" s="9"/>
      <c r="O401" s="9"/>
    </row>
    <row r="402">
      <c r="A402" s="6" t="s">
        <v>64</v>
      </c>
      <c r="B402" s="7" t="s">
        <v>57</v>
      </c>
      <c r="C402" s="8"/>
      <c r="D402" s="8"/>
      <c r="E402" s="8"/>
      <c r="F402" s="8"/>
      <c r="G402" s="8"/>
      <c r="H402" s="9"/>
      <c r="I402" s="6" t="s">
        <v>65</v>
      </c>
      <c r="J402" s="7" t="s">
        <v>57</v>
      </c>
      <c r="K402" s="8"/>
      <c r="L402" s="8"/>
      <c r="M402" s="8"/>
      <c r="N402" s="8"/>
      <c r="O402" s="8"/>
    </row>
    <row r="403">
      <c r="A403" s="10" t="s">
        <v>17</v>
      </c>
      <c r="B403" s="11"/>
      <c r="C403" s="11"/>
      <c r="D403" s="11"/>
      <c r="E403" s="11"/>
      <c r="F403" s="11"/>
      <c r="G403" s="11"/>
      <c r="H403" s="9"/>
      <c r="I403" s="10" t="s">
        <v>17</v>
      </c>
      <c r="J403" s="11"/>
      <c r="K403" s="11"/>
      <c r="L403" s="11"/>
      <c r="M403" s="11"/>
      <c r="N403" s="11"/>
      <c r="O403" s="11"/>
    </row>
    <row r="404">
      <c r="A404" s="12" t="s">
        <v>18</v>
      </c>
      <c r="B404" s="13" t="s">
        <v>19</v>
      </c>
      <c r="C404" s="13" t="s">
        <v>20</v>
      </c>
      <c r="D404" s="13" t="s">
        <v>21</v>
      </c>
      <c r="E404" s="13" t="s">
        <v>22</v>
      </c>
      <c r="F404" s="13" t="s">
        <v>23</v>
      </c>
      <c r="G404" s="13" t="s">
        <v>24</v>
      </c>
      <c r="H404" s="9"/>
      <c r="I404" s="12" t="s">
        <v>18</v>
      </c>
      <c r="J404" s="13" t="s">
        <v>19</v>
      </c>
      <c r="K404" s="13" t="s">
        <v>20</v>
      </c>
      <c r="L404" s="13" t="s">
        <v>21</v>
      </c>
      <c r="M404" s="13" t="s">
        <v>22</v>
      </c>
      <c r="N404" s="13" t="s">
        <v>23</v>
      </c>
      <c r="O404" s="13" t="s">
        <v>24</v>
      </c>
    </row>
    <row r="405">
      <c r="A405" s="14" t="s">
        <v>25</v>
      </c>
      <c r="B405" s="18" t="s">
        <v>27</v>
      </c>
      <c r="C405" s="18" t="s">
        <v>27</v>
      </c>
      <c r="D405" s="18" t="s">
        <v>27</v>
      </c>
      <c r="E405" s="18" t="s">
        <v>27</v>
      </c>
      <c r="F405" s="18" t="s">
        <v>27</v>
      </c>
      <c r="G405" s="18" t="s">
        <v>27</v>
      </c>
      <c r="H405" s="9"/>
      <c r="I405" s="14" t="s">
        <v>25</v>
      </c>
      <c r="J405" s="15">
        <v>2.0</v>
      </c>
      <c r="K405" s="15">
        <v>2.0</v>
      </c>
      <c r="L405" s="15">
        <v>0.0</v>
      </c>
      <c r="M405" s="15">
        <v>0.0</v>
      </c>
      <c r="N405" s="16">
        <f t="shared" ref="N405:N409" si="229">K405/(SUM(K405,L405))</f>
        <v>1</v>
      </c>
      <c r="O405" s="16">
        <f t="shared" ref="O405:O409" si="230">K405/SUM(K405,M405)</f>
        <v>1</v>
      </c>
    </row>
    <row r="406">
      <c r="A406" s="17" t="s">
        <v>26</v>
      </c>
      <c r="B406" s="15">
        <v>2.0</v>
      </c>
      <c r="C406" s="15">
        <v>2.0</v>
      </c>
      <c r="D406" s="15">
        <v>0.0</v>
      </c>
      <c r="E406" s="15">
        <v>0.0</v>
      </c>
      <c r="F406" s="16">
        <f t="shared" ref="F406:F407" si="231">C406/(SUM(C406,D406))</f>
        <v>1</v>
      </c>
      <c r="G406" s="16">
        <f t="shared" ref="G406:G407" si="232">C406/SUM(C406,E406)</f>
        <v>1</v>
      </c>
      <c r="H406" s="9"/>
      <c r="I406" s="17" t="s">
        <v>26</v>
      </c>
      <c r="J406" s="15">
        <v>2.0</v>
      </c>
      <c r="K406" s="15">
        <v>2.0</v>
      </c>
      <c r="L406" s="15">
        <v>0.0</v>
      </c>
      <c r="M406" s="15">
        <v>0.0</v>
      </c>
      <c r="N406" s="16">
        <f t="shared" si="229"/>
        <v>1</v>
      </c>
      <c r="O406" s="16">
        <f t="shared" si="230"/>
        <v>1</v>
      </c>
    </row>
    <row r="407">
      <c r="A407" s="14" t="s">
        <v>28</v>
      </c>
      <c r="B407" s="15">
        <v>3.0</v>
      </c>
      <c r="C407" s="15">
        <v>3.0</v>
      </c>
      <c r="D407" s="15">
        <v>0.0</v>
      </c>
      <c r="E407" s="15">
        <v>0.0</v>
      </c>
      <c r="F407" s="16">
        <f t="shared" si="231"/>
        <v>1</v>
      </c>
      <c r="G407" s="16">
        <f t="shared" si="232"/>
        <v>1</v>
      </c>
      <c r="H407" s="9"/>
      <c r="I407" s="14" t="s">
        <v>28</v>
      </c>
      <c r="J407" s="15">
        <v>1.0</v>
      </c>
      <c r="K407" s="15">
        <v>1.0</v>
      </c>
      <c r="L407" s="15">
        <v>0.0</v>
      </c>
      <c r="M407" s="15">
        <v>0.0</v>
      </c>
      <c r="N407" s="16">
        <f t="shared" si="229"/>
        <v>1</v>
      </c>
      <c r="O407" s="16">
        <f t="shared" si="230"/>
        <v>1</v>
      </c>
    </row>
    <row r="408">
      <c r="A408" s="14" t="s">
        <v>29</v>
      </c>
      <c r="B408" s="18" t="s">
        <v>27</v>
      </c>
      <c r="C408" s="18" t="s">
        <v>27</v>
      </c>
      <c r="D408" s="18" t="s">
        <v>27</v>
      </c>
      <c r="E408" s="18" t="s">
        <v>27</v>
      </c>
      <c r="F408" s="18" t="s">
        <v>27</v>
      </c>
      <c r="G408" s="18" t="s">
        <v>27</v>
      </c>
      <c r="H408" s="9"/>
      <c r="I408" s="14" t="s">
        <v>29</v>
      </c>
      <c r="J408" s="15">
        <v>3.0</v>
      </c>
      <c r="K408" s="15">
        <v>3.0</v>
      </c>
      <c r="L408" s="15">
        <v>0.0</v>
      </c>
      <c r="M408" s="15">
        <v>0.0</v>
      </c>
      <c r="N408" s="16">
        <f t="shared" si="229"/>
        <v>1</v>
      </c>
      <c r="O408" s="16">
        <f t="shared" si="230"/>
        <v>1</v>
      </c>
    </row>
    <row r="409">
      <c r="A409" s="14" t="s">
        <v>30</v>
      </c>
      <c r="B409" s="15">
        <v>3.0</v>
      </c>
      <c r="C409" s="15">
        <v>3.0</v>
      </c>
      <c r="D409" s="15">
        <v>0.0</v>
      </c>
      <c r="E409" s="15">
        <v>3.0</v>
      </c>
      <c r="F409" s="16">
        <f>C409/(SUM(C409,D409))</f>
        <v>1</v>
      </c>
      <c r="G409" s="16">
        <f>C409/SUM(C409,E409)</f>
        <v>0.5</v>
      </c>
      <c r="H409" s="9"/>
      <c r="I409" s="14" t="s">
        <v>30</v>
      </c>
      <c r="J409" s="15">
        <v>4.0</v>
      </c>
      <c r="K409" s="15">
        <v>4.0</v>
      </c>
      <c r="L409" s="15">
        <v>0.0</v>
      </c>
      <c r="M409" s="15">
        <v>1.0</v>
      </c>
      <c r="N409" s="16">
        <f t="shared" si="229"/>
        <v>1</v>
      </c>
      <c r="O409" s="16">
        <f t="shared" si="230"/>
        <v>0.8</v>
      </c>
    </row>
    <row r="410">
      <c r="A410" s="19" t="s">
        <v>31</v>
      </c>
      <c r="B410" s="20" t="s">
        <v>32</v>
      </c>
      <c r="D410" s="21" t="s">
        <v>33</v>
      </c>
      <c r="E410" s="22"/>
      <c r="H410" s="9"/>
      <c r="I410" s="19" t="s">
        <v>31</v>
      </c>
      <c r="J410" s="20" t="s">
        <v>32</v>
      </c>
      <c r="L410" s="21" t="s">
        <v>33</v>
      </c>
      <c r="M410" s="22"/>
    </row>
    <row r="411">
      <c r="A411" s="23"/>
      <c r="B411" s="13" t="s">
        <v>23</v>
      </c>
      <c r="C411" s="13" t="s">
        <v>24</v>
      </c>
      <c r="D411" s="13" t="s">
        <v>23</v>
      </c>
      <c r="E411" s="13" t="s">
        <v>24</v>
      </c>
      <c r="H411" s="9"/>
      <c r="I411" s="23"/>
      <c r="J411" s="13" t="s">
        <v>23</v>
      </c>
      <c r="K411" s="13" t="s">
        <v>24</v>
      </c>
      <c r="L411" s="13" t="s">
        <v>23</v>
      </c>
      <c r="M411" s="13" t="s">
        <v>24</v>
      </c>
    </row>
    <row r="412">
      <c r="A412" s="14" t="s">
        <v>34</v>
      </c>
      <c r="B412" s="24">
        <f t="shared" ref="B412:C412" si="233">AVERAGE(F405:F409)</f>
        <v>1</v>
      </c>
      <c r="C412" s="24">
        <f t="shared" si="233"/>
        <v>0.8333333333</v>
      </c>
      <c r="D412" s="24">
        <f>SUM(C405:C409)/SUM(C405:D409)</f>
        <v>1</v>
      </c>
      <c r="E412" s="24">
        <f>SUM(C405:C409)/SUM(C405:C409,E405:E409)</f>
        <v>0.7272727273</v>
      </c>
      <c r="H412" s="9"/>
      <c r="I412" s="14" t="s">
        <v>34</v>
      </c>
      <c r="J412" s="24">
        <f t="shared" ref="J412:K412" si="234">AVERAGE(N405:N409)</f>
        <v>1</v>
      </c>
      <c r="K412" s="24">
        <f t="shared" si="234"/>
        <v>0.96</v>
      </c>
      <c r="L412" s="24">
        <f>SUM(K405:K409)/SUM(K405:L409)</f>
        <v>1</v>
      </c>
      <c r="M412" s="24">
        <f>SUM(K405:K409)/SUM(K405:K409,M405:M409)</f>
        <v>0.9230769231</v>
      </c>
    </row>
    <row r="413">
      <c r="A413" s="14" t="s">
        <v>35</v>
      </c>
      <c r="B413" s="16">
        <f t="shared" ref="B413:C413" si="235">AVERAGE(F405:F408)</f>
        <v>1</v>
      </c>
      <c r="C413" s="24">
        <f t="shared" si="235"/>
        <v>1</v>
      </c>
      <c r="D413" s="24">
        <f>SUM(C405:C408)/SUM(C405:D408)</f>
        <v>1</v>
      </c>
      <c r="E413" s="24">
        <f>SUM(C405:C408)/SUM(C405:C408,E405:E408)</f>
        <v>1</v>
      </c>
      <c r="H413" s="9"/>
      <c r="I413" s="14" t="s">
        <v>35</v>
      </c>
      <c r="J413" s="16">
        <f t="shared" ref="J413:K413" si="236">AVERAGE(N405:N408)</f>
        <v>1</v>
      </c>
      <c r="K413" s="24">
        <f t="shared" si="236"/>
        <v>1</v>
      </c>
      <c r="L413" s="24">
        <f>SUM(K405:K408)/SUM(K405:L408)</f>
        <v>1</v>
      </c>
      <c r="M413" s="24">
        <f>SUM(K405:K408)/SUM(K405:K408,M405:M408)</f>
        <v>1</v>
      </c>
    </row>
    <row r="414">
      <c r="A414" s="10" t="s">
        <v>36</v>
      </c>
      <c r="B414" s="25"/>
      <c r="C414" s="25"/>
      <c r="D414" s="25"/>
      <c r="E414" s="25"/>
      <c r="F414" s="25"/>
      <c r="G414" s="25"/>
      <c r="H414" s="9"/>
      <c r="I414" s="10" t="s">
        <v>36</v>
      </c>
      <c r="J414" s="25"/>
      <c r="K414" s="25"/>
      <c r="L414" s="25"/>
      <c r="M414" s="25"/>
      <c r="N414" s="25"/>
      <c r="O414" s="25"/>
    </row>
    <row r="415">
      <c r="A415" s="12" t="s">
        <v>18</v>
      </c>
      <c r="B415" s="13" t="s">
        <v>19</v>
      </c>
      <c r="C415" s="13" t="s">
        <v>20</v>
      </c>
      <c r="D415" s="13" t="s">
        <v>21</v>
      </c>
      <c r="E415" s="13" t="s">
        <v>22</v>
      </c>
      <c r="F415" s="13" t="s">
        <v>23</v>
      </c>
      <c r="G415" s="13" t="s">
        <v>24</v>
      </c>
      <c r="H415" s="9"/>
      <c r="I415" s="12" t="s">
        <v>18</v>
      </c>
      <c r="J415" s="13" t="s">
        <v>19</v>
      </c>
      <c r="K415" s="13" t="s">
        <v>20</v>
      </c>
      <c r="L415" s="13" t="s">
        <v>21</v>
      </c>
      <c r="M415" s="13" t="s">
        <v>22</v>
      </c>
      <c r="N415" s="13" t="s">
        <v>23</v>
      </c>
      <c r="O415" s="13" t="s">
        <v>24</v>
      </c>
    </row>
    <row r="416">
      <c r="A416" s="14" t="s">
        <v>37</v>
      </c>
      <c r="B416" s="18" t="s">
        <v>27</v>
      </c>
      <c r="C416" s="18" t="s">
        <v>27</v>
      </c>
      <c r="D416" s="18" t="s">
        <v>27</v>
      </c>
      <c r="E416" s="18" t="s">
        <v>27</v>
      </c>
      <c r="F416" s="18" t="s">
        <v>27</v>
      </c>
      <c r="G416" s="18" t="s">
        <v>27</v>
      </c>
      <c r="H416" s="9"/>
      <c r="I416" s="14" t="s">
        <v>37</v>
      </c>
      <c r="J416" s="15">
        <v>2.0</v>
      </c>
      <c r="K416" s="15">
        <v>2.0</v>
      </c>
      <c r="L416" s="15">
        <v>0.0</v>
      </c>
      <c r="M416" s="15">
        <v>0.0</v>
      </c>
      <c r="N416" s="16">
        <f>K416/(SUM(K416,L416))</f>
        <v>1</v>
      </c>
      <c r="O416" s="16">
        <f>K416/SUM(K416,M416)</f>
        <v>1</v>
      </c>
    </row>
    <row r="417">
      <c r="A417" s="17" t="s">
        <v>38</v>
      </c>
      <c r="B417" s="18" t="s">
        <v>27</v>
      </c>
      <c r="C417" s="18" t="s">
        <v>27</v>
      </c>
      <c r="D417" s="18" t="s">
        <v>27</v>
      </c>
      <c r="E417" s="18" t="s">
        <v>27</v>
      </c>
      <c r="F417" s="18" t="s">
        <v>27</v>
      </c>
      <c r="G417" s="18" t="s">
        <v>27</v>
      </c>
      <c r="H417" s="9"/>
      <c r="I417" s="17" t="s">
        <v>38</v>
      </c>
      <c r="J417" s="18" t="s">
        <v>27</v>
      </c>
      <c r="K417" s="18" t="s">
        <v>27</v>
      </c>
      <c r="L417" s="18" t="s">
        <v>27</v>
      </c>
      <c r="M417" s="18" t="s">
        <v>27</v>
      </c>
      <c r="N417" s="18" t="s">
        <v>27</v>
      </c>
      <c r="O417" s="18" t="s">
        <v>27</v>
      </c>
    </row>
    <row r="418">
      <c r="A418" s="14" t="s">
        <v>39</v>
      </c>
      <c r="B418" s="18" t="s">
        <v>27</v>
      </c>
      <c r="C418" s="18" t="s">
        <v>27</v>
      </c>
      <c r="D418" s="18" t="s">
        <v>27</v>
      </c>
      <c r="E418" s="18" t="s">
        <v>27</v>
      </c>
      <c r="F418" s="18" t="s">
        <v>27</v>
      </c>
      <c r="G418" s="18" t="s">
        <v>27</v>
      </c>
      <c r="H418" s="9"/>
      <c r="I418" s="14" t="s">
        <v>39</v>
      </c>
      <c r="J418" s="18" t="s">
        <v>27</v>
      </c>
      <c r="K418" s="18" t="s">
        <v>27</v>
      </c>
      <c r="L418" s="18" t="s">
        <v>27</v>
      </c>
      <c r="M418" s="18" t="s">
        <v>27</v>
      </c>
      <c r="N418" s="18" t="s">
        <v>27</v>
      </c>
      <c r="O418" s="18" t="s">
        <v>27</v>
      </c>
    </row>
    <row r="419">
      <c r="A419" s="14" t="s">
        <v>26</v>
      </c>
      <c r="B419" s="15">
        <v>2.0</v>
      </c>
      <c r="C419" s="15">
        <v>2.0</v>
      </c>
      <c r="D419" s="15">
        <v>0.0</v>
      </c>
      <c r="E419" s="15">
        <v>0.0</v>
      </c>
      <c r="F419" s="16">
        <f t="shared" ref="F419:F420" si="237">C419/(SUM(C419,D419))</f>
        <v>1</v>
      </c>
      <c r="G419" s="16">
        <f t="shared" ref="G419:G420" si="238">C419/SUM(C419,E419)</f>
        <v>1</v>
      </c>
      <c r="H419" s="9"/>
      <c r="I419" s="14" t="s">
        <v>26</v>
      </c>
      <c r="J419" s="15">
        <v>2.0</v>
      </c>
      <c r="K419" s="15">
        <v>2.0</v>
      </c>
      <c r="L419" s="15">
        <v>0.0</v>
      </c>
      <c r="M419" s="15">
        <v>0.0</v>
      </c>
      <c r="N419" s="16">
        <f t="shared" ref="N419:N422" si="239">K419/(SUM(K419,L419))</f>
        <v>1</v>
      </c>
      <c r="O419" s="16">
        <f t="shared" ref="O419:O422" si="240">K419/SUM(K419,M419)</f>
        <v>1</v>
      </c>
    </row>
    <row r="420">
      <c r="A420" s="14" t="s">
        <v>28</v>
      </c>
      <c r="B420" s="15">
        <v>3.0</v>
      </c>
      <c r="C420" s="15">
        <v>3.0</v>
      </c>
      <c r="D420" s="15">
        <v>0.0</v>
      </c>
      <c r="E420" s="15">
        <v>0.0</v>
      </c>
      <c r="F420" s="16">
        <f t="shared" si="237"/>
        <v>1</v>
      </c>
      <c r="G420" s="16">
        <f t="shared" si="238"/>
        <v>1</v>
      </c>
      <c r="H420" s="9"/>
      <c r="I420" s="14" t="s">
        <v>28</v>
      </c>
      <c r="J420" s="15">
        <v>1.0</v>
      </c>
      <c r="K420" s="15">
        <v>1.0</v>
      </c>
      <c r="L420" s="15">
        <v>0.0</v>
      </c>
      <c r="M420" s="15">
        <v>0.0</v>
      </c>
      <c r="N420" s="16">
        <f t="shared" si="239"/>
        <v>1</v>
      </c>
      <c r="O420" s="16">
        <f t="shared" si="240"/>
        <v>1</v>
      </c>
    </row>
    <row r="421">
      <c r="A421" s="14" t="s">
        <v>29</v>
      </c>
      <c r="B421" s="18" t="s">
        <v>27</v>
      </c>
      <c r="C421" s="18" t="s">
        <v>27</v>
      </c>
      <c r="D421" s="18" t="s">
        <v>27</v>
      </c>
      <c r="E421" s="18" t="s">
        <v>27</v>
      </c>
      <c r="F421" s="18" t="s">
        <v>27</v>
      </c>
      <c r="G421" s="18" t="s">
        <v>27</v>
      </c>
      <c r="H421" s="9"/>
      <c r="I421" s="14" t="s">
        <v>29</v>
      </c>
      <c r="J421" s="15">
        <v>3.0</v>
      </c>
      <c r="K421" s="15">
        <v>3.0</v>
      </c>
      <c r="L421" s="15">
        <v>0.0</v>
      </c>
      <c r="M421" s="15">
        <v>0.0</v>
      </c>
      <c r="N421" s="16">
        <f t="shared" si="239"/>
        <v>1</v>
      </c>
      <c r="O421" s="16">
        <f t="shared" si="240"/>
        <v>1</v>
      </c>
    </row>
    <row r="422">
      <c r="A422" s="14" t="s">
        <v>40</v>
      </c>
      <c r="B422" s="15">
        <v>3.0</v>
      </c>
      <c r="C422" s="15">
        <v>3.0</v>
      </c>
      <c r="D422" s="15">
        <v>0.0</v>
      </c>
      <c r="E422" s="15">
        <v>0.0</v>
      </c>
      <c r="F422" s="16">
        <f>C422/(SUM(C422,D422))</f>
        <v>1</v>
      </c>
      <c r="G422" s="16">
        <f>C422/SUM(C422,E422)</f>
        <v>1</v>
      </c>
      <c r="H422" s="9"/>
      <c r="I422" s="14" t="s">
        <v>40</v>
      </c>
      <c r="J422" s="15">
        <v>4.0</v>
      </c>
      <c r="K422" s="15">
        <v>4.0</v>
      </c>
      <c r="L422" s="15">
        <v>0.0</v>
      </c>
      <c r="M422" s="15">
        <v>0.0</v>
      </c>
      <c r="N422" s="16">
        <f t="shared" si="239"/>
        <v>1</v>
      </c>
      <c r="O422" s="16">
        <f t="shared" si="240"/>
        <v>1</v>
      </c>
    </row>
    <row r="423">
      <c r="A423" s="19" t="s">
        <v>31</v>
      </c>
      <c r="B423" s="20" t="s">
        <v>32</v>
      </c>
      <c r="D423" s="21" t="s">
        <v>33</v>
      </c>
      <c r="E423" s="22"/>
      <c r="H423" s="9"/>
      <c r="I423" s="19" t="s">
        <v>31</v>
      </c>
      <c r="J423" s="20" t="s">
        <v>32</v>
      </c>
      <c r="L423" s="21" t="s">
        <v>33</v>
      </c>
      <c r="M423" s="22"/>
    </row>
    <row r="424">
      <c r="A424" s="23"/>
      <c r="B424" s="13" t="s">
        <v>23</v>
      </c>
      <c r="C424" s="13" t="s">
        <v>24</v>
      </c>
      <c r="D424" s="13" t="s">
        <v>23</v>
      </c>
      <c r="E424" s="13" t="s">
        <v>24</v>
      </c>
      <c r="H424" s="9"/>
      <c r="I424" s="23"/>
      <c r="J424" s="13" t="s">
        <v>23</v>
      </c>
      <c r="K424" s="13" t="s">
        <v>24</v>
      </c>
      <c r="L424" s="13" t="s">
        <v>23</v>
      </c>
      <c r="M424" s="13" t="s">
        <v>24</v>
      </c>
    </row>
    <row r="425">
      <c r="A425" s="14" t="s">
        <v>34</v>
      </c>
      <c r="B425" s="24">
        <f t="shared" ref="B425:C425" si="241">AVERAGE(F416:F422)</f>
        <v>1</v>
      </c>
      <c r="C425" s="24">
        <f t="shared" si="241"/>
        <v>1</v>
      </c>
      <c r="D425" s="24">
        <f>SUM(C416:C422)/SUM(C416:D422)</f>
        <v>1</v>
      </c>
      <c r="E425" s="24">
        <f>SUM(C416:C422)/SUM(C416:C422,E416:E422)</f>
        <v>1</v>
      </c>
      <c r="H425" s="9"/>
      <c r="I425" s="14" t="s">
        <v>34</v>
      </c>
      <c r="J425" s="24">
        <f t="shared" ref="J425:K425" si="242">AVERAGE(N416:N422)</f>
        <v>1</v>
      </c>
      <c r="K425" s="24">
        <f t="shared" si="242"/>
        <v>1</v>
      </c>
      <c r="L425" s="24">
        <f>SUM(K416:K422)/SUM(K416:L422)</f>
        <v>1</v>
      </c>
      <c r="M425" s="24">
        <f>SUM(K416:K422)/SUM(K416:K422,M416:M422)</f>
        <v>1</v>
      </c>
    </row>
    <row r="426">
      <c r="A426" s="14" t="s">
        <v>35</v>
      </c>
      <c r="B426" s="16">
        <f t="shared" ref="B426:C426" si="243">AVERAGE(F416:F421)</f>
        <v>1</v>
      </c>
      <c r="C426" s="24">
        <f t="shared" si="243"/>
        <v>1</v>
      </c>
      <c r="D426" s="24">
        <f>SUM(C416:C421)/SUM(C416:D421)</f>
        <v>1</v>
      </c>
      <c r="E426" s="24">
        <f>SUM(C416:C421)/SUM(C416:C421,E416:E421)</f>
        <v>1</v>
      </c>
      <c r="H426" s="9"/>
      <c r="I426" s="14" t="s">
        <v>35</v>
      </c>
      <c r="J426" s="16">
        <f t="shared" ref="J426:K426" si="244">AVERAGE(N416:N421)</f>
        <v>1</v>
      </c>
      <c r="K426" s="24">
        <f t="shared" si="244"/>
        <v>1</v>
      </c>
      <c r="L426" s="24">
        <f>SUM(K416:K421)/SUM(K416:L421)</f>
        <v>1</v>
      </c>
      <c r="M426" s="24">
        <f>SUM(K416:K421)/SUM(K416:K421,M416:M421)</f>
        <v>1</v>
      </c>
    </row>
    <row r="427">
      <c r="A427" s="26" t="s">
        <v>41</v>
      </c>
      <c r="B427" s="13" t="s">
        <v>42</v>
      </c>
      <c r="C427" s="13" t="s">
        <v>20</v>
      </c>
      <c r="D427" s="13" t="s">
        <v>21</v>
      </c>
      <c r="E427" s="13" t="s">
        <v>22</v>
      </c>
      <c r="F427" s="13" t="s">
        <v>23</v>
      </c>
      <c r="G427" s="13" t="s">
        <v>24</v>
      </c>
      <c r="H427" s="9"/>
      <c r="I427" s="26" t="s">
        <v>41</v>
      </c>
      <c r="J427" s="13" t="s">
        <v>42</v>
      </c>
      <c r="K427" s="13" t="s">
        <v>20</v>
      </c>
      <c r="L427" s="13" t="s">
        <v>21</v>
      </c>
      <c r="M427" s="13" t="s">
        <v>22</v>
      </c>
      <c r="N427" s="13" t="s">
        <v>23</v>
      </c>
      <c r="O427" s="13" t="s">
        <v>24</v>
      </c>
    </row>
    <row r="428">
      <c r="A428" s="14" t="s">
        <v>37</v>
      </c>
      <c r="B428" s="18" t="s">
        <v>27</v>
      </c>
      <c r="C428" s="18" t="s">
        <v>27</v>
      </c>
      <c r="D428" s="18" t="s">
        <v>27</v>
      </c>
      <c r="E428" s="18" t="s">
        <v>27</v>
      </c>
      <c r="F428" s="18" t="s">
        <v>27</v>
      </c>
      <c r="G428" s="18" t="s">
        <v>27</v>
      </c>
      <c r="H428" s="9"/>
      <c r="I428" s="14" t="s">
        <v>37</v>
      </c>
      <c r="J428" s="15">
        <v>2.0</v>
      </c>
      <c r="K428" s="15">
        <v>2.0</v>
      </c>
      <c r="L428" s="15">
        <v>0.0</v>
      </c>
      <c r="M428" s="15">
        <v>0.0</v>
      </c>
      <c r="N428" s="16">
        <f>K428/SUM(K428,L428)</f>
        <v>1</v>
      </c>
      <c r="O428" s="16">
        <f>K428/SUM(K428,M428)</f>
        <v>1</v>
      </c>
    </row>
    <row r="429">
      <c r="A429" s="14" t="s">
        <v>38</v>
      </c>
      <c r="B429" s="18" t="s">
        <v>27</v>
      </c>
      <c r="C429" s="18" t="s">
        <v>27</v>
      </c>
      <c r="D429" s="18" t="s">
        <v>27</v>
      </c>
      <c r="E429" s="18" t="s">
        <v>27</v>
      </c>
      <c r="F429" s="18" t="s">
        <v>27</v>
      </c>
      <c r="G429" s="18" t="s">
        <v>27</v>
      </c>
      <c r="H429" s="9"/>
      <c r="I429" s="14" t="s">
        <v>38</v>
      </c>
      <c r="J429" s="18" t="s">
        <v>27</v>
      </c>
      <c r="K429" s="18" t="s">
        <v>27</v>
      </c>
      <c r="L429" s="18" t="s">
        <v>27</v>
      </c>
      <c r="M429" s="18" t="s">
        <v>27</v>
      </c>
      <c r="N429" s="18" t="s">
        <v>27</v>
      </c>
      <c r="O429" s="18" t="s">
        <v>27</v>
      </c>
    </row>
    <row r="430">
      <c r="A430" s="14" t="s">
        <v>39</v>
      </c>
      <c r="B430" s="18" t="s">
        <v>27</v>
      </c>
      <c r="C430" s="18" t="s">
        <v>27</v>
      </c>
      <c r="D430" s="18" t="s">
        <v>27</v>
      </c>
      <c r="E430" s="18" t="s">
        <v>27</v>
      </c>
      <c r="F430" s="18" t="s">
        <v>27</v>
      </c>
      <c r="G430" s="18" t="s">
        <v>27</v>
      </c>
      <c r="H430" s="9"/>
      <c r="I430" s="14" t="s">
        <v>39</v>
      </c>
      <c r="J430" s="18" t="s">
        <v>27</v>
      </c>
      <c r="K430" s="18" t="s">
        <v>27</v>
      </c>
      <c r="L430" s="18" t="s">
        <v>27</v>
      </c>
      <c r="M430" s="18" t="s">
        <v>27</v>
      </c>
      <c r="N430" s="18" t="s">
        <v>27</v>
      </c>
      <c r="O430" s="18" t="s">
        <v>27</v>
      </c>
    </row>
    <row r="431">
      <c r="A431" s="14" t="s">
        <v>26</v>
      </c>
      <c r="B431" s="15">
        <v>2.0</v>
      </c>
      <c r="C431" s="15">
        <v>2.0</v>
      </c>
      <c r="D431" s="15">
        <v>0.0</v>
      </c>
      <c r="E431" s="15">
        <v>0.0</v>
      </c>
      <c r="F431" s="16">
        <f>C431/SUM(C431,D431)</f>
        <v>1</v>
      </c>
      <c r="G431" s="16">
        <f>C431/SUM(C431,E431)</f>
        <v>1</v>
      </c>
      <c r="H431" s="9"/>
      <c r="I431" s="14" t="s">
        <v>26</v>
      </c>
      <c r="J431" s="15">
        <v>2.0</v>
      </c>
      <c r="K431" s="15">
        <v>2.0</v>
      </c>
      <c r="L431" s="15">
        <v>0.0</v>
      </c>
      <c r="M431" s="15">
        <v>0.0</v>
      </c>
      <c r="N431" s="16">
        <f>K431/SUM(K431,L431)</f>
        <v>1</v>
      </c>
      <c r="O431" s="16">
        <f>K431/SUM(K431,M431)</f>
        <v>1</v>
      </c>
    </row>
    <row r="432">
      <c r="A432" s="19" t="s">
        <v>31</v>
      </c>
      <c r="B432" s="20" t="s">
        <v>32</v>
      </c>
      <c r="D432" s="21" t="s">
        <v>33</v>
      </c>
      <c r="E432" s="22"/>
      <c r="H432" s="9"/>
      <c r="I432" s="19" t="s">
        <v>31</v>
      </c>
      <c r="J432" s="20" t="s">
        <v>32</v>
      </c>
      <c r="L432" s="21" t="s">
        <v>33</v>
      </c>
      <c r="M432" s="22"/>
    </row>
    <row r="433">
      <c r="A433" s="23"/>
      <c r="B433" s="13" t="s">
        <v>23</v>
      </c>
      <c r="C433" s="13" t="s">
        <v>24</v>
      </c>
      <c r="D433" s="13" t="s">
        <v>23</v>
      </c>
      <c r="E433" s="13" t="s">
        <v>24</v>
      </c>
      <c r="H433" s="9"/>
      <c r="I433" s="23"/>
      <c r="J433" s="13" t="s">
        <v>23</v>
      </c>
      <c r="K433" s="13" t="s">
        <v>24</v>
      </c>
      <c r="L433" s="13" t="s">
        <v>23</v>
      </c>
      <c r="M433" s="13" t="s">
        <v>24</v>
      </c>
    </row>
    <row r="434">
      <c r="A434" s="14" t="s">
        <v>34</v>
      </c>
      <c r="B434" s="24">
        <f t="shared" ref="B434:C434" si="245">AVERAGE(F428:F431)</f>
        <v>1</v>
      </c>
      <c r="C434" s="24">
        <f t="shared" si="245"/>
        <v>1</v>
      </c>
      <c r="D434" s="24">
        <f>SUM(C428:C431)/SUM(C428:D431)</f>
        <v>1</v>
      </c>
      <c r="E434" s="24">
        <f>SUM(C428:C431)/SUM(C428:C431,E428:E431)</f>
        <v>1</v>
      </c>
      <c r="H434" s="9"/>
      <c r="I434" s="14" t="s">
        <v>34</v>
      </c>
      <c r="J434" s="24">
        <f t="shared" ref="J434:K434" si="246">AVERAGE(N428:N431)</f>
        <v>1</v>
      </c>
      <c r="K434" s="24">
        <f t="shared" si="246"/>
        <v>1</v>
      </c>
      <c r="L434" s="24">
        <f>SUM(K428:K431)/SUM(K428:L431)</f>
        <v>1</v>
      </c>
      <c r="M434" s="24">
        <f>SUM(K428:K431)/SUM(K428:K431,M428:M431)</f>
        <v>1</v>
      </c>
    </row>
    <row r="435">
      <c r="A435" s="9"/>
      <c r="B435" s="9"/>
      <c r="C435" s="9"/>
      <c r="D435" s="9"/>
      <c r="E435" s="9"/>
      <c r="F435" s="9"/>
      <c r="G435" s="9"/>
      <c r="H435" s="9"/>
      <c r="I435" s="9"/>
      <c r="J435" s="9"/>
      <c r="K435" s="9"/>
      <c r="L435" s="9"/>
      <c r="M435" s="9"/>
      <c r="N435" s="9"/>
      <c r="O435" s="9"/>
    </row>
    <row r="436">
      <c r="A436" s="9"/>
      <c r="B436" s="9"/>
      <c r="C436" s="9"/>
      <c r="D436" s="9"/>
      <c r="E436" s="9"/>
      <c r="F436" s="9"/>
      <c r="G436" s="9"/>
      <c r="H436" s="9"/>
      <c r="I436" s="9"/>
      <c r="J436" s="9"/>
      <c r="K436" s="9"/>
      <c r="L436" s="9"/>
      <c r="M436" s="9"/>
      <c r="N436" s="9"/>
      <c r="O436" s="9"/>
    </row>
    <row r="437">
      <c r="A437" s="6" t="s">
        <v>66</v>
      </c>
      <c r="B437" s="7" t="s">
        <v>57</v>
      </c>
      <c r="C437" s="8"/>
      <c r="D437" s="8"/>
      <c r="E437" s="8"/>
      <c r="F437" s="8"/>
      <c r="G437" s="8"/>
      <c r="H437" s="9"/>
      <c r="I437" s="6" t="s">
        <v>67</v>
      </c>
      <c r="J437" s="7" t="s">
        <v>57</v>
      </c>
      <c r="K437" s="8"/>
      <c r="L437" s="8"/>
      <c r="M437" s="8"/>
      <c r="N437" s="8"/>
      <c r="O437" s="8"/>
    </row>
    <row r="438">
      <c r="A438" s="10" t="s">
        <v>17</v>
      </c>
      <c r="B438" s="11"/>
      <c r="C438" s="11"/>
      <c r="D438" s="11"/>
      <c r="E438" s="11"/>
      <c r="F438" s="11"/>
      <c r="G438" s="11"/>
      <c r="H438" s="9"/>
      <c r="I438" s="10" t="s">
        <v>17</v>
      </c>
      <c r="J438" s="11"/>
      <c r="K438" s="11"/>
      <c r="L438" s="11"/>
      <c r="M438" s="11"/>
      <c r="N438" s="11"/>
      <c r="O438" s="11"/>
    </row>
    <row r="439">
      <c r="A439" s="12" t="s">
        <v>18</v>
      </c>
      <c r="B439" s="13" t="s">
        <v>19</v>
      </c>
      <c r="C439" s="13" t="s">
        <v>20</v>
      </c>
      <c r="D439" s="13" t="s">
        <v>21</v>
      </c>
      <c r="E439" s="13" t="s">
        <v>22</v>
      </c>
      <c r="F439" s="13" t="s">
        <v>23</v>
      </c>
      <c r="G439" s="13" t="s">
        <v>24</v>
      </c>
      <c r="H439" s="9"/>
      <c r="I439" s="12" t="s">
        <v>18</v>
      </c>
      <c r="J439" s="13" t="s">
        <v>19</v>
      </c>
      <c r="K439" s="13" t="s">
        <v>20</v>
      </c>
      <c r="L439" s="13" t="s">
        <v>21</v>
      </c>
      <c r="M439" s="13" t="s">
        <v>22</v>
      </c>
      <c r="N439" s="13" t="s">
        <v>23</v>
      </c>
      <c r="O439" s="13" t="s">
        <v>24</v>
      </c>
    </row>
    <row r="440">
      <c r="A440" s="14" t="s">
        <v>25</v>
      </c>
      <c r="B440" s="15">
        <v>5.0</v>
      </c>
      <c r="C440" s="15">
        <v>5.0</v>
      </c>
      <c r="D440" s="15">
        <v>0.0</v>
      </c>
      <c r="E440" s="15">
        <v>1.0</v>
      </c>
      <c r="F440" s="16">
        <f t="shared" ref="F440:F444" si="247">C440/(SUM(C440,D440))</f>
        <v>1</v>
      </c>
      <c r="G440" s="16">
        <f t="shared" ref="G440:G444" si="248">C440/SUM(C440,E440)</f>
        <v>0.8333333333</v>
      </c>
      <c r="H440" s="9"/>
      <c r="I440" s="14" t="s">
        <v>25</v>
      </c>
      <c r="J440" s="15">
        <v>3.0</v>
      </c>
      <c r="K440" s="15">
        <v>3.0</v>
      </c>
      <c r="L440" s="15">
        <v>0.0</v>
      </c>
      <c r="M440" s="15">
        <v>0.0</v>
      </c>
      <c r="N440" s="16">
        <f>K440/(SUM(K440,L440))</f>
        <v>1</v>
      </c>
      <c r="O440" s="16">
        <f>K440/SUM(K440,M440)</f>
        <v>1</v>
      </c>
    </row>
    <row r="441">
      <c r="A441" s="17" t="s">
        <v>26</v>
      </c>
      <c r="B441" s="15">
        <v>2.0</v>
      </c>
      <c r="C441" s="15">
        <v>2.0</v>
      </c>
      <c r="D441" s="15">
        <v>0.0</v>
      </c>
      <c r="E441" s="15">
        <v>0.0</v>
      </c>
      <c r="F441" s="16">
        <f t="shared" si="247"/>
        <v>1</v>
      </c>
      <c r="G441" s="16">
        <f t="shared" si="248"/>
        <v>1</v>
      </c>
      <c r="H441" s="9"/>
      <c r="I441" s="17" t="s">
        <v>26</v>
      </c>
      <c r="J441" s="18" t="s">
        <v>27</v>
      </c>
      <c r="K441" s="18" t="s">
        <v>27</v>
      </c>
      <c r="L441" s="18" t="s">
        <v>27</v>
      </c>
      <c r="M441" s="18" t="s">
        <v>27</v>
      </c>
      <c r="N441" s="18" t="s">
        <v>27</v>
      </c>
      <c r="O441" s="18" t="s">
        <v>27</v>
      </c>
    </row>
    <row r="442">
      <c r="A442" s="14" t="s">
        <v>28</v>
      </c>
      <c r="B442" s="15">
        <v>3.0</v>
      </c>
      <c r="C442" s="15">
        <v>3.0</v>
      </c>
      <c r="D442" s="15">
        <v>0.0</v>
      </c>
      <c r="E442" s="15">
        <v>0.0</v>
      </c>
      <c r="F442" s="16">
        <f t="shared" si="247"/>
        <v>1</v>
      </c>
      <c r="G442" s="16">
        <f t="shared" si="248"/>
        <v>1</v>
      </c>
      <c r="H442" s="9"/>
      <c r="I442" s="14" t="s">
        <v>28</v>
      </c>
      <c r="J442" s="15">
        <v>1.0</v>
      </c>
      <c r="K442" s="15">
        <v>1.0</v>
      </c>
      <c r="L442" s="15">
        <v>0.0</v>
      </c>
      <c r="M442" s="15">
        <v>0.0</v>
      </c>
      <c r="N442" s="16">
        <f t="shared" ref="N442:N444" si="249">K442/(SUM(K442,L442))</f>
        <v>1</v>
      </c>
      <c r="O442" s="16">
        <f t="shared" ref="O442:O444" si="250">K442/SUM(K442,M442)</f>
        <v>1</v>
      </c>
    </row>
    <row r="443">
      <c r="A443" s="14" t="s">
        <v>29</v>
      </c>
      <c r="B443" s="15">
        <v>4.0</v>
      </c>
      <c r="C443" s="15">
        <v>4.0</v>
      </c>
      <c r="D443" s="15">
        <v>0.0</v>
      </c>
      <c r="E443" s="15">
        <v>0.0</v>
      </c>
      <c r="F443" s="16">
        <f t="shared" si="247"/>
        <v>1</v>
      </c>
      <c r="G443" s="16">
        <f t="shared" si="248"/>
        <v>1</v>
      </c>
      <c r="H443" s="9"/>
      <c r="I443" s="14" t="s">
        <v>29</v>
      </c>
      <c r="J443" s="15">
        <v>3.0</v>
      </c>
      <c r="K443" s="15">
        <v>3.0</v>
      </c>
      <c r="L443" s="15">
        <v>0.0</v>
      </c>
      <c r="M443" s="15">
        <v>0.0</v>
      </c>
      <c r="N443" s="16">
        <f t="shared" si="249"/>
        <v>1</v>
      </c>
      <c r="O443" s="16">
        <f t="shared" si="250"/>
        <v>1</v>
      </c>
    </row>
    <row r="444">
      <c r="A444" s="14" t="s">
        <v>30</v>
      </c>
      <c r="B444" s="15">
        <v>9.0</v>
      </c>
      <c r="C444" s="15">
        <v>9.0</v>
      </c>
      <c r="D444" s="15">
        <v>0.0</v>
      </c>
      <c r="E444" s="15">
        <v>2.0</v>
      </c>
      <c r="F444" s="16">
        <f t="shared" si="247"/>
        <v>1</v>
      </c>
      <c r="G444" s="16">
        <f t="shared" si="248"/>
        <v>0.8181818182</v>
      </c>
      <c r="H444" s="9"/>
      <c r="I444" s="14" t="s">
        <v>30</v>
      </c>
      <c r="J444" s="15">
        <v>6.0</v>
      </c>
      <c r="K444" s="15">
        <v>6.0</v>
      </c>
      <c r="L444" s="15">
        <v>0.0</v>
      </c>
      <c r="M444" s="15">
        <v>1.0</v>
      </c>
      <c r="N444" s="16">
        <f t="shared" si="249"/>
        <v>1</v>
      </c>
      <c r="O444" s="16">
        <f t="shared" si="250"/>
        <v>0.8571428571</v>
      </c>
    </row>
    <row r="445">
      <c r="A445" s="19" t="s">
        <v>31</v>
      </c>
      <c r="B445" s="20" t="s">
        <v>32</v>
      </c>
      <c r="D445" s="21" t="s">
        <v>33</v>
      </c>
      <c r="E445" s="22"/>
      <c r="H445" s="9"/>
      <c r="I445" s="19" t="s">
        <v>31</v>
      </c>
      <c r="J445" s="20" t="s">
        <v>32</v>
      </c>
      <c r="L445" s="21" t="s">
        <v>33</v>
      </c>
      <c r="M445" s="22"/>
    </row>
    <row r="446">
      <c r="A446" s="23"/>
      <c r="B446" s="13" t="s">
        <v>23</v>
      </c>
      <c r="C446" s="13" t="s">
        <v>24</v>
      </c>
      <c r="D446" s="13" t="s">
        <v>23</v>
      </c>
      <c r="E446" s="13" t="s">
        <v>24</v>
      </c>
      <c r="H446" s="9"/>
      <c r="I446" s="23"/>
      <c r="J446" s="13" t="s">
        <v>23</v>
      </c>
      <c r="K446" s="13" t="s">
        <v>24</v>
      </c>
      <c r="L446" s="13" t="s">
        <v>23</v>
      </c>
      <c r="M446" s="13" t="s">
        <v>24</v>
      </c>
    </row>
    <row r="447">
      <c r="A447" s="14" t="s">
        <v>34</v>
      </c>
      <c r="B447" s="24">
        <f t="shared" ref="B447:C447" si="251">AVERAGE(F440:F444)</f>
        <v>1</v>
      </c>
      <c r="C447" s="24">
        <f t="shared" si="251"/>
        <v>0.9303030303</v>
      </c>
      <c r="D447" s="24">
        <f>SUM(C440:C444)/SUM(C440:D444)</f>
        <v>1</v>
      </c>
      <c r="E447" s="24">
        <f>SUM(C440:C444)/SUM(C440:C444,E440:E444)</f>
        <v>0.8846153846</v>
      </c>
      <c r="H447" s="9"/>
      <c r="I447" s="14" t="s">
        <v>34</v>
      </c>
      <c r="J447" s="24">
        <f t="shared" ref="J447:K447" si="252">AVERAGE(N440:N444)</f>
        <v>1</v>
      </c>
      <c r="K447" s="24">
        <f t="shared" si="252"/>
        <v>0.9642857143</v>
      </c>
      <c r="L447" s="24">
        <f>SUM(K440:K444)/SUM(K440:L444)</f>
        <v>1</v>
      </c>
      <c r="M447" s="24">
        <f>SUM(K440:K444)/SUM(K440:K444,M440:M444)</f>
        <v>0.9285714286</v>
      </c>
    </row>
    <row r="448">
      <c r="A448" s="14" t="s">
        <v>35</v>
      </c>
      <c r="B448" s="16">
        <f t="shared" ref="B448:C448" si="253">AVERAGE(F440:F443)</f>
        <v>1</v>
      </c>
      <c r="C448" s="24">
        <f t="shared" si="253"/>
        <v>0.9583333333</v>
      </c>
      <c r="D448" s="24">
        <f>SUM(C440:C443)/SUM(C440:D443)</f>
        <v>1</v>
      </c>
      <c r="E448" s="24">
        <f>SUM(C440:C443)/SUM(C440:C443,E440:E443)</f>
        <v>0.9333333333</v>
      </c>
      <c r="H448" s="9"/>
      <c r="I448" s="14" t="s">
        <v>35</v>
      </c>
      <c r="J448" s="16">
        <f t="shared" ref="J448:K448" si="254">AVERAGE(N440:N443)</f>
        <v>1</v>
      </c>
      <c r="K448" s="24">
        <f t="shared" si="254"/>
        <v>1</v>
      </c>
      <c r="L448" s="24">
        <f>SUM(K440:K443)/SUM(K440:L443)</f>
        <v>1</v>
      </c>
      <c r="M448" s="24">
        <f>SUM(K440:K443)/SUM(K440:K443,M440:M443)</f>
        <v>1</v>
      </c>
    </row>
    <row r="449">
      <c r="A449" s="10" t="s">
        <v>36</v>
      </c>
      <c r="B449" s="25"/>
      <c r="C449" s="25"/>
      <c r="D449" s="25"/>
      <c r="E449" s="25"/>
      <c r="F449" s="25"/>
      <c r="G449" s="25"/>
      <c r="H449" s="9"/>
      <c r="I449" s="10" t="s">
        <v>36</v>
      </c>
      <c r="J449" s="25"/>
      <c r="K449" s="25"/>
      <c r="L449" s="25"/>
      <c r="M449" s="25"/>
      <c r="N449" s="25"/>
      <c r="O449" s="25"/>
    </row>
    <row r="450">
      <c r="A450" s="12" t="s">
        <v>18</v>
      </c>
      <c r="B450" s="13" t="s">
        <v>19</v>
      </c>
      <c r="C450" s="13" t="s">
        <v>20</v>
      </c>
      <c r="D450" s="13" t="s">
        <v>21</v>
      </c>
      <c r="E450" s="13" t="s">
        <v>22</v>
      </c>
      <c r="F450" s="13" t="s">
        <v>23</v>
      </c>
      <c r="G450" s="13" t="s">
        <v>24</v>
      </c>
      <c r="H450" s="9"/>
      <c r="I450" s="12" t="s">
        <v>18</v>
      </c>
      <c r="J450" s="13" t="s">
        <v>19</v>
      </c>
      <c r="K450" s="13" t="s">
        <v>20</v>
      </c>
      <c r="L450" s="13" t="s">
        <v>21</v>
      </c>
      <c r="M450" s="13" t="s">
        <v>22</v>
      </c>
      <c r="N450" s="13" t="s">
        <v>23</v>
      </c>
      <c r="O450" s="13" t="s">
        <v>24</v>
      </c>
    </row>
    <row r="451">
      <c r="A451" s="14" t="s">
        <v>37</v>
      </c>
      <c r="B451" s="15">
        <v>3.0</v>
      </c>
      <c r="C451" s="15">
        <v>3.0</v>
      </c>
      <c r="D451" s="15">
        <v>0.0</v>
      </c>
      <c r="E451" s="15">
        <v>1.0</v>
      </c>
      <c r="F451" s="16">
        <f t="shared" ref="F451:F457" si="255">C451/(SUM(C451,D451))</f>
        <v>1</v>
      </c>
      <c r="G451" s="16">
        <f t="shared" ref="G451:G457" si="256">C451/SUM(C451,E451)</f>
        <v>0.75</v>
      </c>
      <c r="H451" s="9"/>
      <c r="I451" s="14" t="s">
        <v>37</v>
      </c>
      <c r="J451" s="15">
        <v>1.0</v>
      </c>
      <c r="K451" s="15">
        <v>1.0</v>
      </c>
      <c r="L451" s="15">
        <v>0.0</v>
      </c>
      <c r="M451" s="15">
        <v>0.0</v>
      </c>
      <c r="N451" s="16">
        <f>K451/(SUM(K451,L451))</f>
        <v>1</v>
      </c>
      <c r="O451" s="16">
        <f>K451/SUM(K451,M451)</f>
        <v>1</v>
      </c>
    </row>
    <row r="452">
      <c r="A452" s="17" t="s">
        <v>38</v>
      </c>
      <c r="B452" s="15">
        <v>1.0</v>
      </c>
      <c r="C452" s="15">
        <v>1.0</v>
      </c>
      <c r="D452" s="15">
        <v>0.0</v>
      </c>
      <c r="E452" s="15">
        <v>0.0</v>
      </c>
      <c r="F452" s="16">
        <f t="shared" si="255"/>
        <v>1</v>
      </c>
      <c r="G452" s="16">
        <f t="shared" si="256"/>
        <v>1</v>
      </c>
      <c r="H452" s="9"/>
      <c r="I452" s="17" t="s">
        <v>38</v>
      </c>
      <c r="J452" s="18" t="s">
        <v>27</v>
      </c>
      <c r="K452" s="18" t="s">
        <v>27</v>
      </c>
      <c r="L452" s="18" t="s">
        <v>27</v>
      </c>
      <c r="M452" s="18" t="s">
        <v>27</v>
      </c>
      <c r="N452" s="18" t="s">
        <v>27</v>
      </c>
      <c r="O452" s="18" t="s">
        <v>27</v>
      </c>
    </row>
    <row r="453">
      <c r="A453" s="14" t="s">
        <v>39</v>
      </c>
      <c r="B453" s="15">
        <v>1.0</v>
      </c>
      <c r="C453" s="15">
        <v>1.0</v>
      </c>
      <c r="D453" s="15">
        <v>0.0</v>
      </c>
      <c r="E453" s="15">
        <v>0.0</v>
      </c>
      <c r="F453" s="16">
        <f t="shared" si="255"/>
        <v>1</v>
      </c>
      <c r="G453" s="16">
        <f t="shared" si="256"/>
        <v>1</v>
      </c>
      <c r="H453" s="9"/>
      <c r="I453" s="14" t="s">
        <v>39</v>
      </c>
      <c r="J453" s="15">
        <v>2.0</v>
      </c>
      <c r="K453" s="15">
        <v>2.0</v>
      </c>
      <c r="L453" s="15">
        <v>0.0</v>
      </c>
      <c r="M453" s="15">
        <v>0.0</v>
      </c>
      <c r="N453" s="16">
        <f>K453/(SUM(K453,L453))</f>
        <v>1</v>
      </c>
      <c r="O453" s="16">
        <f>K453/SUM(K453,M453)</f>
        <v>1</v>
      </c>
    </row>
    <row r="454">
      <c r="A454" s="14" t="s">
        <v>26</v>
      </c>
      <c r="B454" s="15">
        <v>2.0</v>
      </c>
      <c r="C454" s="15">
        <v>2.0</v>
      </c>
      <c r="D454" s="15">
        <v>0.0</v>
      </c>
      <c r="E454" s="15">
        <v>0.0</v>
      </c>
      <c r="F454" s="16">
        <f t="shared" si="255"/>
        <v>1</v>
      </c>
      <c r="G454" s="16">
        <f t="shared" si="256"/>
        <v>1</v>
      </c>
      <c r="H454" s="9"/>
      <c r="I454" s="14" t="s">
        <v>26</v>
      </c>
      <c r="J454" s="18" t="s">
        <v>27</v>
      </c>
      <c r="K454" s="18" t="s">
        <v>27</v>
      </c>
      <c r="L454" s="18" t="s">
        <v>27</v>
      </c>
      <c r="M454" s="18" t="s">
        <v>27</v>
      </c>
      <c r="N454" s="18" t="s">
        <v>27</v>
      </c>
      <c r="O454" s="18" t="s">
        <v>27</v>
      </c>
    </row>
    <row r="455">
      <c r="A455" s="14" t="s">
        <v>28</v>
      </c>
      <c r="B455" s="15">
        <v>3.0</v>
      </c>
      <c r="C455" s="15">
        <v>3.0</v>
      </c>
      <c r="D455" s="15">
        <v>0.0</v>
      </c>
      <c r="E455" s="15">
        <v>0.0</v>
      </c>
      <c r="F455" s="16">
        <f t="shared" si="255"/>
        <v>1</v>
      </c>
      <c r="G455" s="16">
        <f t="shared" si="256"/>
        <v>1</v>
      </c>
      <c r="H455" s="9"/>
      <c r="I455" s="14" t="s">
        <v>28</v>
      </c>
      <c r="J455" s="15">
        <v>1.0</v>
      </c>
      <c r="K455" s="15">
        <v>1.0</v>
      </c>
      <c r="L455" s="15">
        <v>0.0</v>
      </c>
      <c r="M455" s="15">
        <v>0.0</v>
      </c>
      <c r="N455" s="16">
        <f t="shared" ref="N455:N457" si="257">K455/(SUM(K455,L455))</f>
        <v>1</v>
      </c>
      <c r="O455" s="16">
        <f t="shared" ref="O455:O457" si="258">K455/SUM(K455,M455)</f>
        <v>1</v>
      </c>
    </row>
    <row r="456">
      <c r="A456" s="14" t="s">
        <v>29</v>
      </c>
      <c r="B456" s="15">
        <v>4.0</v>
      </c>
      <c r="C456" s="15">
        <v>4.0</v>
      </c>
      <c r="D456" s="15">
        <v>0.0</v>
      </c>
      <c r="E456" s="15">
        <v>0.0</v>
      </c>
      <c r="F456" s="16">
        <f t="shared" si="255"/>
        <v>1</v>
      </c>
      <c r="G456" s="16">
        <f t="shared" si="256"/>
        <v>1</v>
      </c>
      <c r="H456" s="9"/>
      <c r="I456" s="14" t="s">
        <v>29</v>
      </c>
      <c r="J456" s="15">
        <v>3.0</v>
      </c>
      <c r="K456" s="15">
        <v>3.0</v>
      </c>
      <c r="L456" s="15">
        <v>0.0</v>
      </c>
      <c r="M456" s="15">
        <v>0.0</v>
      </c>
      <c r="N456" s="16">
        <f t="shared" si="257"/>
        <v>1</v>
      </c>
      <c r="O456" s="16">
        <f t="shared" si="258"/>
        <v>1</v>
      </c>
    </row>
    <row r="457">
      <c r="A457" s="14" t="s">
        <v>40</v>
      </c>
      <c r="B457" s="15">
        <v>9.0</v>
      </c>
      <c r="C457" s="15">
        <v>9.0</v>
      </c>
      <c r="D457" s="15">
        <v>0.0</v>
      </c>
      <c r="E457" s="15">
        <v>0.0</v>
      </c>
      <c r="F457" s="16">
        <f t="shared" si="255"/>
        <v>1</v>
      </c>
      <c r="G457" s="16">
        <f t="shared" si="256"/>
        <v>1</v>
      </c>
      <c r="H457" s="9"/>
      <c r="I457" s="14" t="s">
        <v>40</v>
      </c>
      <c r="J457" s="15">
        <v>6.0</v>
      </c>
      <c r="K457" s="15">
        <v>6.0</v>
      </c>
      <c r="L457" s="15">
        <v>0.0</v>
      </c>
      <c r="M457" s="15">
        <v>0.0</v>
      </c>
      <c r="N457" s="16">
        <f t="shared" si="257"/>
        <v>1</v>
      </c>
      <c r="O457" s="16">
        <f t="shared" si="258"/>
        <v>1</v>
      </c>
    </row>
    <row r="458">
      <c r="A458" s="19" t="s">
        <v>31</v>
      </c>
      <c r="B458" s="20" t="s">
        <v>32</v>
      </c>
      <c r="D458" s="21" t="s">
        <v>33</v>
      </c>
      <c r="E458" s="22"/>
      <c r="H458" s="9"/>
      <c r="I458" s="19" t="s">
        <v>31</v>
      </c>
      <c r="J458" s="20" t="s">
        <v>32</v>
      </c>
      <c r="L458" s="21" t="s">
        <v>33</v>
      </c>
      <c r="M458" s="22"/>
    </row>
    <row r="459">
      <c r="A459" s="23"/>
      <c r="B459" s="13" t="s">
        <v>23</v>
      </c>
      <c r="C459" s="13" t="s">
        <v>24</v>
      </c>
      <c r="D459" s="13" t="s">
        <v>23</v>
      </c>
      <c r="E459" s="13" t="s">
        <v>24</v>
      </c>
      <c r="H459" s="9"/>
      <c r="I459" s="23"/>
      <c r="J459" s="13" t="s">
        <v>23</v>
      </c>
      <c r="K459" s="13" t="s">
        <v>24</v>
      </c>
      <c r="L459" s="13" t="s">
        <v>23</v>
      </c>
      <c r="M459" s="13" t="s">
        <v>24</v>
      </c>
    </row>
    <row r="460">
      <c r="A460" s="14" t="s">
        <v>34</v>
      </c>
      <c r="B460" s="24">
        <f t="shared" ref="B460:C460" si="259">AVERAGE(F451:F457)</f>
        <v>1</v>
      </c>
      <c r="C460" s="24">
        <f t="shared" si="259"/>
        <v>0.9642857143</v>
      </c>
      <c r="D460" s="24">
        <f>SUM(C451:C457)/SUM(C451:D457)</f>
        <v>1</v>
      </c>
      <c r="E460" s="24">
        <f>SUM(C451:C457)/SUM(C451:C457,E451:E457)</f>
        <v>0.9583333333</v>
      </c>
      <c r="H460" s="9"/>
      <c r="I460" s="14" t="s">
        <v>34</v>
      </c>
      <c r="J460" s="24">
        <f t="shared" ref="J460:K460" si="260">AVERAGE(N451:N457)</f>
        <v>1</v>
      </c>
      <c r="K460" s="24">
        <f t="shared" si="260"/>
        <v>1</v>
      </c>
      <c r="L460" s="24">
        <f>SUM(K451:K457)/SUM(K451:L457)</f>
        <v>1</v>
      </c>
      <c r="M460" s="24">
        <f>SUM(K451:K457)/SUM(K451:K457,M451:M457)</f>
        <v>1</v>
      </c>
    </row>
    <row r="461">
      <c r="A461" s="14" t="s">
        <v>35</v>
      </c>
      <c r="B461" s="16">
        <f t="shared" ref="B461:C461" si="261">AVERAGE(F451:F456)</f>
        <v>1</v>
      </c>
      <c r="C461" s="24">
        <f t="shared" si="261"/>
        <v>0.9583333333</v>
      </c>
      <c r="D461" s="24">
        <f>SUM(C451:C456)/SUM(C451:D456)</f>
        <v>1</v>
      </c>
      <c r="E461" s="24">
        <f>SUM(C451:C456)/SUM(C451:C456,E451:E456)</f>
        <v>0.9333333333</v>
      </c>
      <c r="H461" s="9"/>
      <c r="I461" s="14" t="s">
        <v>35</v>
      </c>
      <c r="J461" s="16">
        <f t="shared" ref="J461:K461" si="262">AVERAGE(N451:N456)</f>
        <v>1</v>
      </c>
      <c r="K461" s="24">
        <f t="shared" si="262"/>
        <v>1</v>
      </c>
      <c r="L461" s="24">
        <f>SUM(K451:K456)/SUM(K451:L456)</f>
        <v>1</v>
      </c>
      <c r="M461" s="24">
        <f>SUM(K451:K456)/SUM(K451:K456,M451:M456)</f>
        <v>1</v>
      </c>
    </row>
    <row r="462">
      <c r="A462" s="26" t="s">
        <v>41</v>
      </c>
      <c r="B462" s="13" t="s">
        <v>42</v>
      </c>
      <c r="C462" s="13" t="s">
        <v>20</v>
      </c>
      <c r="D462" s="13" t="s">
        <v>21</v>
      </c>
      <c r="E462" s="13" t="s">
        <v>22</v>
      </c>
      <c r="F462" s="13" t="s">
        <v>23</v>
      </c>
      <c r="G462" s="13" t="s">
        <v>24</v>
      </c>
      <c r="H462" s="9"/>
      <c r="I462" s="26" t="s">
        <v>41</v>
      </c>
      <c r="J462" s="13" t="s">
        <v>42</v>
      </c>
      <c r="K462" s="13" t="s">
        <v>20</v>
      </c>
      <c r="L462" s="13" t="s">
        <v>21</v>
      </c>
      <c r="M462" s="13" t="s">
        <v>22</v>
      </c>
      <c r="N462" s="13" t="s">
        <v>23</v>
      </c>
      <c r="O462" s="13" t="s">
        <v>24</v>
      </c>
    </row>
    <row r="463">
      <c r="A463" s="14" t="s">
        <v>37</v>
      </c>
      <c r="B463" s="15">
        <v>3.0</v>
      </c>
      <c r="C463" s="15">
        <v>3.0</v>
      </c>
      <c r="D463" s="15">
        <v>0.0</v>
      </c>
      <c r="E463" s="15">
        <v>1.0</v>
      </c>
      <c r="F463" s="16">
        <f t="shared" ref="F463:F466" si="263">C463/SUM(C463,D463)</f>
        <v>1</v>
      </c>
      <c r="G463" s="16">
        <f>C463/SUM(C463,E463)</f>
        <v>0.75</v>
      </c>
      <c r="H463" s="9"/>
      <c r="I463" s="14" t="s">
        <v>37</v>
      </c>
      <c r="J463" s="15">
        <v>1.0</v>
      </c>
      <c r="K463" s="15">
        <v>1.0</v>
      </c>
      <c r="L463" s="15">
        <v>0.0</v>
      </c>
      <c r="M463" s="15">
        <v>0.0</v>
      </c>
      <c r="N463" s="16">
        <f>K463/SUM(K463,L463)</f>
        <v>1</v>
      </c>
      <c r="O463" s="16">
        <f>K463/SUM(K463,M463)</f>
        <v>1</v>
      </c>
    </row>
    <row r="464">
      <c r="A464" s="14" t="s">
        <v>38</v>
      </c>
      <c r="B464" s="15">
        <v>1.0</v>
      </c>
      <c r="C464" s="15">
        <v>0.0</v>
      </c>
      <c r="D464" s="15">
        <v>1.0</v>
      </c>
      <c r="E464" s="15">
        <v>0.0</v>
      </c>
      <c r="F464" s="16">
        <f t="shared" si="263"/>
        <v>0</v>
      </c>
      <c r="G464" s="29">
        <v>0.0</v>
      </c>
      <c r="H464" s="9"/>
      <c r="I464" s="14" t="s">
        <v>38</v>
      </c>
      <c r="J464" s="18" t="s">
        <v>27</v>
      </c>
      <c r="K464" s="18" t="s">
        <v>27</v>
      </c>
      <c r="L464" s="18" t="s">
        <v>27</v>
      </c>
      <c r="M464" s="18" t="s">
        <v>27</v>
      </c>
      <c r="N464" s="18" t="s">
        <v>27</v>
      </c>
      <c r="O464" s="18" t="s">
        <v>27</v>
      </c>
    </row>
    <row r="465">
      <c r="A465" s="14" t="s">
        <v>39</v>
      </c>
      <c r="B465" s="15">
        <v>1.0</v>
      </c>
      <c r="C465" s="15">
        <v>1.0</v>
      </c>
      <c r="D465" s="15">
        <v>0.0</v>
      </c>
      <c r="E465" s="15">
        <v>0.0</v>
      </c>
      <c r="F465" s="16">
        <f t="shared" si="263"/>
        <v>1</v>
      </c>
      <c r="G465" s="16">
        <f t="shared" ref="G465:G466" si="264">C465/SUM(C465,E465)</f>
        <v>1</v>
      </c>
      <c r="H465" s="9"/>
      <c r="I465" s="14" t="s">
        <v>39</v>
      </c>
      <c r="J465" s="15">
        <v>2.0</v>
      </c>
      <c r="K465" s="15">
        <v>2.0</v>
      </c>
      <c r="L465" s="15">
        <v>0.0</v>
      </c>
      <c r="M465" s="15">
        <v>0.0</v>
      </c>
      <c r="N465" s="16">
        <f>K465/SUM(K465,L465)</f>
        <v>1</v>
      </c>
      <c r="O465" s="16">
        <f>K465/SUM(K465,M465)</f>
        <v>1</v>
      </c>
    </row>
    <row r="466">
      <c r="A466" s="14" t="s">
        <v>26</v>
      </c>
      <c r="B466" s="15">
        <v>2.0</v>
      </c>
      <c r="C466" s="15">
        <v>2.0</v>
      </c>
      <c r="D466" s="15">
        <v>0.0</v>
      </c>
      <c r="E466" s="15">
        <v>0.0</v>
      </c>
      <c r="F466" s="16">
        <f t="shared" si="263"/>
        <v>1</v>
      </c>
      <c r="G466" s="16">
        <f t="shared" si="264"/>
        <v>1</v>
      </c>
      <c r="H466" s="9"/>
      <c r="I466" s="14" t="s">
        <v>26</v>
      </c>
      <c r="J466" s="18" t="s">
        <v>27</v>
      </c>
      <c r="K466" s="18" t="s">
        <v>27</v>
      </c>
      <c r="L466" s="18" t="s">
        <v>27</v>
      </c>
      <c r="M466" s="18" t="s">
        <v>27</v>
      </c>
      <c r="N466" s="18" t="s">
        <v>27</v>
      </c>
      <c r="O466" s="18" t="s">
        <v>27</v>
      </c>
    </row>
    <row r="467">
      <c r="A467" s="19" t="s">
        <v>31</v>
      </c>
      <c r="B467" s="20" t="s">
        <v>32</v>
      </c>
      <c r="D467" s="21" t="s">
        <v>33</v>
      </c>
      <c r="E467" s="22"/>
      <c r="H467" s="9"/>
      <c r="I467" s="19" t="s">
        <v>31</v>
      </c>
      <c r="J467" s="20" t="s">
        <v>32</v>
      </c>
      <c r="L467" s="21" t="s">
        <v>33</v>
      </c>
      <c r="M467" s="22"/>
    </row>
    <row r="468">
      <c r="A468" s="23"/>
      <c r="B468" s="13" t="s">
        <v>23</v>
      </c>
      <c r="C468" s="13" t="s">
        <v>24</v>
      </c>
      <c r="D468" s="13" t="s">
        <v>23</v>
      </c>
      <c r="E468" s="13" t="s">
        <v>24</v>
      </c>
      <c r="H468" s="9"/>
      <c r="I468" s="23"/>
      <c r="J468" s="13" t="s">
        <v>23</v>
      </c>
      <c r="K468" s="13" t="s">
        <v>24</v>
      </c>
      <c r="L468" s="13" t="s">
        <v>23</v>
      </c>
      <c r="M468" s="13" t="s">
        <v>24</v>
      </c>
    </row>
    <row r="469">
      <c r="A469" s="14" t="s">
        <v>34</v>
      </c>
      <c r="B469" s="24">
        <f t="shared" ref="B469:C469" si="265">AVERAGE(F463:F466)</f>
        <v>0.75</v>
      </c>
      <c r="C469" s="24">
        <f t="shared" si="265"/>
        <v>0.6875</v>
      </c>
      <c r="D469" s="24">
        <f>SUM(C463:C466)/SUM(C463:D466)</f>
        <v>0.8571428571</v>
      </c>
      <c r="E469" s="24">
        <f>SUM(C463:C466)/SUM(C463:C466,E463:E466)</f>
        <v>0.8571428571</v>
      </c>
      <c r="H469" s="9"/>
      <c r="I469" s="14" t="s">
        <v>34</v>
      </c>
      <c r="J469" s="24">
        <f t="shared" ref="J469:K469" si="266">AVERAGE(N463:N466)</f>
        <v>1</v>
      </c>
      <c r="K469" s="24">
        <f t="shared" si="266"/>
        <v>1</v>
      </c>
      <c r="L469" s="24">
        <f>SUM(K463:K466)/SUM(K463:L466)</f>
        <v>1</v>
      </c>
      <c r="M469" s="24">
        <f>SUM(K463:K466)/SUM(K463:K466,M463:M466)</f>
        <v>1</v>
      </c>
    </row>
    <row r="470">
      <c r="A470" s="9"/>
      <c r="B470" s="9"/>
      <c r="C470" s="9"/>
      <c r="D470" s="9"/>
      <c r="E470" s="9"/>
      <c r="F470" s="9"/>
      <c r="G470" s="9"/>
      <c r="H470" s="9"/>
      <c r="I470" s="9"/>
      <c r="J470" s="9"/>
      <c r="K470" s="9"/>
      <c r="L470" s="9"/>
      <c r="M470" s="9"/>
      <c r="N470" s="9"/>
      <c r="O470" s="9"/>
    </row>
    <row r="471">
      <c r="A471" s="9"/>
      <c r="B471" s="9"/>
      <c r="C471" s="9"/>
      <c r="D471" s="9"/>
      <c r="E471" s="9"/>
      <c r="F471" s="9"/>
      <c r="G471" s="9"/>
      <c r="H471" s="9"/>
      <c r="I471" s="9"/>
      <c r="J471" s="9"/>
      <c r="K471" s="9"/>
      <c r="L471" s="9"/>
      <c r="M471" s="9"/>
      <c r="N471" s="9"/>
      <c r="O471" s="9"/>
    </row>
    <row r="472">
      <c r="A472" s="6" t="s">
        <v>68</v>
      </c>
      <c r="B472" s="7" t="s">
        <v>57</v>
      </c>
      <c r="C472" s="8"/>
      <c r="D472" s="8"/>
      <c r="E472" s="8"/>
      <c r="F472" s="8"/>
      <c r="G472" s="8"/>
      <c r="H472" s="9"/>
      <c r="I472" s="6" t="s">
        <v>69</v>
      </c>
      <c r="J472" s="7" t="s">
        <v>57</v>
      </c>
      <c r="K472" s="8"/>
      <c r="L472" s="8"/>
      <c r="M472" s="8"/>
      <c r="N472" s="8"/>
      <c r="O472" s="8"/>
    </row>
    <row r="473">
      <c r="A473" s="10" t="s">
        <v>17</v>
      </c>
      <c r="B473" s="11"/>
      <c r="C473" s="11"/>
      <c r="D473" s="11"/>
      <c r="E473" s="11"/>
      <c r="F473" s="11"/>
      <c r="G473" s="11"/>
      <c r="H473" s="9"/>
      <c r="I473" s="10" t="s">
        <v>17</v>
      </c>
      <c r="J473" s="11"/>
      <c r="K473" s="11"/>
      <c r="L473" s="11"/>
      <c r="M473" s="11"/>
      <c r="N473" s="11"/>
      <c r="O473" s="11"/>
    </row>
    <row r="474">
      <c r="A474" s="12" t="s">
        <v>18</v>
      </c>
      <c r="B474" s="13" t="s">
        <v>19</v>
      </c>
      <c r="C474" s="13" t="s">
        <v>20</v>
      </c>
      <c r="D474" s="13" t="s">
        <v>21</v>
      </c>
      <c r="E474" s="13" t="s">
        <v>22</v>
      </c>
      <c r="F474" s="13" t="s">
        <v>23</v>
      </c>
      <c r="G474" s="13" t="s">
        <v>24</v>
      </c>
      <c r="H474" s="9"/>
      <c r="I474" s="12" t="s">
        <v>18</v>
      </c>
      <c r="J474" s="13" t="s">
        <v>19</v>
      </c>
      <c r="K474" s="13" t="s">
        <v>20</v>
      </c>
      <c r="L474" s="13" t="s">
        <v>21</v>
      </c>
      <c r="M474" s="13" t="s">
        <v>22</v>
      </c>
      <c r="N474" s="13" t="s">
        <v>23</v>
      </c>
      <c r="O474" s="13" t="s">
        <v>24</v>
      </c>
    </row>
    <row r="475">
      <c r="A475" s="14" t="s">
        <v>25</v>
      </c>
      <c r="B475" s="15">
        <v>7.0</v>
      </c>
      <c r="C475" s="15">
        <v>7.0</v>
      </c>
      <c r="D475" s="15">
        <v>0.0</v>
      </c>
      <c r="E475" s="15">
        <v>0.0</v>
      </c>
      <c r="F475" s="16">
        <f>C475/(SUM(C475,D475))</f>
        <v>1</v>
      </c>
      <c r="G475" s="16">
        <f>C475/SUM(C475,E475)</f>
        <v>1</v>
      </c>
      <c r="H475" s="9"/>
      <c r="I475" s="14" t="s">
        <v>25</v>
      </c>
      <c r="J475" s="15">
        <v>1.0</v>
      </c>
      <c r="K475" s="15">
        <v>1.0</v>
      </c>
      <c r="L475" s="15">
        <v>0.0</v>
      </c>
      <c r="M475" s="15">
        <v>1.0</v>
      </c>
      <c r="N475" s="16">
        <f t="shared" ref="N475:N479" si="267">K475/(SUM(K475,L475))</f>
        <v>1</v>
      </c>
      <c r="O475" s="16">
        <f t="shared" ref="O475:O479" si="268">K475/SUM(K475,M475)</f>
        <v>0.5</v>
      </c>
    </row>
    <row r="476">
      <c r="A476" s="17" t="s">
        <v>26</v>
      </c>
      <c r="B476" s="18" t="s">
        <v>27</v>
      </c>
      <c r="C476" s="18" t="s">
        <v>27</v>
      </c>
      <c r="D476" s="18" t="s">
        <v>27</v>
      </c>
      <c r="E476" s="18" t="s">
        <v>27</v>
      </c>
      <c r="F476" s="18" t="s">
        <v>27</v>
      </c>
      <c r="G476" s="18" t="s">
        <v>27</v>
      </c>
      <c r="H476" s="9"/>
      <c r="I476" s="17" t="s">
        <v>26</v>
      </c>
      <c r="J476" s="15">
        <v>3.0</v>
      </c>
      <c r="K476" s="15">
        <v>3.0</v>
      </c>
      <c r="L476" s="15">
        <v>0.0</v>
      </c>
      <c r="M476" s="15">
        <v>0.0</v>
      </c>
      <c r="N476" s="16">
        <f t="shared" si="267"/>
        <v>1</v>
      </c>
      <c r="O476" s="16">
        <f t="shared" si="268"/>
        <v>1</v>
      </c>
    </row>
    <row r="477">
      <c r="A477" s="14" t="s">
        <v>28</v>
      </c>
      <c r="B477" s="15">
        <v>2.0</v>
      </c>
      <c r="C477" s="15">
        <v>2.0</v>
      </c>
      <c r="D477" s="15">
        <v>0.0</v>
      </c>
      <c r="E477" s="15">
        <v>0.0</v>
      </c>
      <c r="F477" s="16">
        <f t="shared" ref="F477:F479" si="269">C477/(SUM(C477,D477))</f>
        <v>1</v>
      </c>
      <c r="G477" s="16">
        <f t="shared" ref="G477:G479" si="270">C477/SUM(C477,E477)</f>
        <v>1</v>
      </c>
      <c r="H477" s="9"/>
      <c r="I477" s="14" t="s">
        <v>28</v>
      </c>
      <c r="J477" s="15">
        <v>4.0</v>
      </c>
      <c r="K477" s="15">
        <v>4.0</v>
      </c>
      <c r="L477" s="15">
        <v>0.0</v>
      </c>
      <c r="M477" s="15">
        <v>0.0</v>
      </c>
      <c r="N477" s="16">
        <f t="shared" si="267"/>
        <v>1</v>
      </c>
      <c r="O477" s="16">
        <f t="shared" si="268"/>
        <v>1</v>
      </c>
    </row>
    <row r="478">
      <c r="A478" s="14" t="s">
        <v>29</v>
      </c>
      <c r="B478" s="15">
        <v>5.0</v>
      </c>
      <c r="C478" s="15">
        <v>5.0</v>
      </c>
      <c r="D478" s="15">
        <v>0.0</v>
      </c>
      <c r="E478" s="15">
        <v>0.0</v>
      </c>
      <c r="F478" s="16">
        <f t="shared" si="269"/>
        <v>1</v>
      </c>
      <c r="G478" s="16">
        <f t="shared" si="270"/>
        <v>1</v>
      </c>
      <c r="H478" s="9"/>
      <c r="I478" s="14" t="s">
        <v>29</v>
      </c>
      <c r="J478" s="15">
        <v>1.0</v>
      </c>
      <c r="K478" s="15">
        <v>1.0</v>
      </c>
      <c r="L478" s="15">
        <v>0.0</v>
      </c>
      <c r="M478" s="15">
        <v>0.0</v>
      </c>
      <c r="N478" s="16">
        <f t="shared" si="267"/>
        <v>1</v>
      </c>
      <c r="O478" s="16">
        <f t="shared" si="268"/>
        <v>1</v>
      </c>
    </row>
    <row r="479">
      <c r="A479" s="14" t="s">
        <v>30</v>
      </c>
      <c r="B479" s="15">
        <v>10.0</v>
      </c>
      <c r="C479" s="15">
        <v>9.0</v>
      </c>
      <c r="D479" s="15">
        <v>1.0</v>
      </c>
      <c r="E479" s="15">
        <v>3.0</v>
      </c>
      <c r="F479" s="16">
        <f t="shared" si="269"/>
        <v>0.9</v>
      </c>
      <c r="G479" s="16">
        <f t="shared" si="270"/>
        <v>0.75</v>
      </c>
      <c r="H479" s="9"/>
      <c r="I479" s="14" t="s">
        <v>30</v>
      </c>
      <c r="J479" s="15">
        <v>5.0</v>
      </c>
      <c r="K479" s="15">
        <v>5.0</v>
      </c>
      <c r="L479" s="15">
        <v>0.0</v>
      </c>
      <c r="M479" s="15">
        <v>4.0</v>
      </c>
      <c r="N479" s="16">
        <f t="shared" si="267"/>
        <v>1</v>
      </c>
      <c r="O479" s="16">
        <f t="shared" si="268"/>
        <v>0.5555555556</v>
      </c>
    </row>
    <row r="480">
      <c r="A480" s="19" t="s">
        <v>31</v>
      </c>
      <c r="B480" s="20" t="s">
        <v>32</v>
      </c>
      <c r="D480" s="21" t="s">
        <v>33</v>
      </c>
      <c r="E480" s="22"/>
      <c r="H480" s="9"/>
      <c r="I480" s="19" t="s">
        <v>31</v>
      </c>
      <c r="J480" s="20" t="s">
        <v>32</v>
      </c>
      <c r="L480" s="21" t="s">
        <v>33</v>
      </c>
      <c r="M480" s="22"/>
    </row>
    <row r="481">
      <c r="A481" s="23"/>
      <c r="B481" s="13" t="s">
        <v>23</v>
      </c>
      <c r="C481" s="13" t="s">
        <v>24</v>
      </c>
      <c r="D481" s="13" t="s">
        <v>23</v>
      </c>
      <c r="E481" s="13" t="s">
        <v>24</v>
      </c>
      <c r="H481" s="9"/>
      <c r="I481" s="23"/>
      <c r="J481" s="13" t="s">
        <v>23</v>
      </c>
      <c r="K481" s="13" t="s">
        <v>24</v>
      </c>
      <c r="L481" s="13" t="s">
        <v>23</v>
      </c>
      <c r="M481" s="13" t="s">
        <v>24</v>
      </c>
    </row>
    <row r="482">
      <c r="A482" s="14" t="s">
        <v>34</v>
      </c>
      <c r="B482" s="24">
        <f t="shared" ref="B482:C482" si="271">AVERAGE(F475:F479)</f>
        <v>0.975</v>
      </c>
      <c r="C482" s="24">
        <f t="shared" si="271"/>
        <v>0.9375</v>
      </c>
      <c r="D482" s="24">
        <f>SUM(C475:C479)/SUM(C475:D479)</f>
        <v>0.9583333333</v>
      </c>
      <c r="E482" s="24">
        <f>SUM(C475:C479)/SUM(C475:C479,E475:E479)</f>
        <v>0.8846153846</v>
      </c>
      <c r="H482" s="9"/>
      <c r="I482" s="14" t="s">
        <v>34</v>
      </c>
      <c r="J482" s="24">
        <f t="shared" ref="J482:K482" si="272">AVERAGE(N475:N479)</f>
        <v>1</v>
      </c>
      <c r="K482" s="24">
        <f t="shared" si="272"/>
        <v>0.8111111111</v>
      </c>
      <c r="L482" s="24">
        <f>SUM(K475:K479)/SUM(K475:L479)</f>
        <v>1</v>
      </c>
      <c r="M482" s="24">
        <f>SUM(K475:K479)/SUM(K475:K479,M475:M479)</f>
        <v>0.7368421053</v>
      </c>
    </row>
    <row r="483">
      <c r="A483" s="14" t="s">
        <v>35</v>
      </c>
      <c r="B483" s="16">
        <f t="shared" ref="B483:C483" si="273">AVERAGE(F475:F478)</f>
        <v>1</v>
      </c>
      <c r="C483" s="24">
        <f t="shared" si="273"/>
        <v>1</v>
      </c>
      <c r="D483" s="24">
        <f>SUM(C475:C478)/SUM(C475:D478)</f>
        <v>1</v>
      </c>
      <c r="E483" s="24">
        <f>SUM(C475:C478)/SUM(C475:C478,E475:E478)</f>
        <v>1</v>
      </c>
      <c r="H483" s="9"/>
      <c r="I483" s="14" t="s">
        <v>35</v>
      </c>
      <c r="J483" s="16">
        <f t="shared" ref="J483:K483" si="274">AVERAGE(N475:N478)</f>
        <v>1</v>
      </c>
      <c r="K483" s="24">
        <f t="shared" si="274"/>
        <v>0.875</v>
      </c>
      <c r="L483" s="24">
        <f>SUM(K475:K478)/SUM(K475:L478)</f>
        <v>1</v>
      </c>
      <c r="M483" s="24">
        <f>SUM(K475:K478)/SUM(K475:K478,M475:M478)</f>
        <v>0.9</v>
      </c>
    </row>
    <row r="484">
      <c r="A484" s="10" t="s">
        <v>36</v>
      </c>
      <c r="B484" s="25"/>
      <c r="C484" s="25"/>
      <c r="D484" s="25"/>
      <c r="E484" s="25"/>
      <c r="F484" s="25"/>
      <c r="G484" s="25"/>
      <c r="H484" s="9"/>
      <c r="I484" s="10" t="s">
        <v>36</v>
      </c>
      <c r="J484" s="25"/>
      <c r="K484" s="25"/>
      <c r="L484" s="25"/>
      <c r="M484" s="25"/>
      <c r="N484" s="25"/>
      <c r="O484" s="25"/>
    </row>
    <row r="485">
      <c r="A485" s="12" t="s">
        <v>18</v>
      </c>
      <c r="B485" s="13" t="s">
        <v>19</v>
      </c>
      <c r="C485" s="13" t="s">
        <v>20</v>
      </c>
      <c r="D485" s="13" t="s">
        <v>21</v>
      </c>
      <c r="E485" s="13" t="s">
        <v>22</v>
      </c>
      <c r="F485" s="13" t="s">
        <v>23</v>
      </c>
      <c r="G485" s="13" t="s">
        <v>24</v>
      </c>
      <c r="H485" s="9"/>
      <c r="I485" s="12" t="s">
        <v>18</v>
      </c>
      <c r="J485" s="13" t="s">
        <v>19</v>
      </c>
      <c r="K485" s="13" t="s">
        <v>20</v>
      </c>
      <c r="L485" s="13" t="s">
        <v>21</v>
      </c>
      <c r="M485" s="13" t="s">
        <v>22</v>
      </c>
      <c r="N485" s="13" t="s">
        <v>23</v>
      </c>
      <c r="O485" s="13" t="s">
        <v>24</v>
      </c>
    </row>
    <row r="486">
      <c r="A486" s="14" t="s">
        <v>37</v>
      </c>
      <c r="B486" s="15">
        <v>4.0</v>
      </c>
      <c r="C486" s="15">
        <v>4.0</v>
      </c>
      <c r="D486" s="15">
        <v>0.0</v>
      </c>
      <c r="E486" s="15">
        <v>0.0</v>
      </c>
      <c r="F486" s="16">
        <f t="shared" ref="F486:F488" si="275">C486/(SUM(C486,D486))</f>
        <v>1</v>
      </c>
      <c r="G486" s="16">
        <f t="shared" ref="G486:G488" si="276">C486/SUM(C486,E486)</f>
        <v>1</v>
      </c>
      <c r="H486" s="9"/>
      <c r="I486" s="14" t="s">
        <v>37</v>
      </c>
      <c r="J486" s="15">
        <v>1.0</v>
      </c>
      <c r="K486" s="15">
        <v>1.0</v>
      </c>
      <c r="L486" s="15">
        <v>0.0</v>
      </c>
      <c r="M486" s="15">
        <v>0.0</v>
      </c>
      <c r="N486" s="16">
        <f>K486/(SUM(K486,L486))</f>
        <v>1</v>
      </c>
      <c r="O486" s="16">
        <f>K486/SUM(K486,M486)</f>
        <v>1</v>
      </c>
    </row>
    <row r="487">
      <c r="A487" s="17" t="s">
        <v>38</v>
      </c>
      <c r="B487" s="15">
        <v>1.0</v>
      </c>
      <c r="C487" s="15">
        <v>1.0</v>
      </c>
      <c r="D487" s="15">
        <v>0.0</v>
      </c>
      <c r="E487" s="15">
        <v>0.0</v>
      </c>
      <c r="F487" s="16">
        <f t="shared" si="275"/>
        <v>1</v>
      </c>
      <c r="G487" s="16">
        <f t="shared" si="276"/>
        <v>1</v>
      </c>
      <c r="H487" s="9"/>
      <c r="I487" s="17" t="s">
        <v>38</v>
      </c>
      <c r="J487" s="18" t="s">
        <v>27</v>
      </c>
      <c r="K487" s="18" t="s">
        <v>27</v>
      </c>
      <c r="L487" s="18" t="s">
        <v>27</v>
      </c>
      <c r="M487" s="18" t="s">
        <v>27</v>
      </c>
      <c r="N487" s="18" t="s">
        <v>27</v>
      </c>
      <c r="O487" s="18" t="s">
        <v>27</v>
      </c>
    </row>
    <row r="488">
      <c r="A488" s="14" t="s">
        <v>39</v>
      </c>
      <c r="B488" s="15">
        <v>2.0</v>
      </c>
      <c r="C488" s="15">
        <v>2.0</v>
      </c>
      <c r="D488" s="15">
        <v>0.0</v>
      </c>
      <c r="E488" s="15">
        <v>0.0</v>
      </c>
      <c r="F488" s="16">
        <f t="shared" si="275"/>
        <v>1</v>
      </c>
      <c r="G488" s="16">
        <f t="shared" si="276"/>
        <v>1</v>
      </c>
      <c r="H488" s="9"/>
      <c r="I488" s="14" t="s">
        <v>39</v>
      </c>
      <c r="J488" s="18" t="s">
        <v>27</v>
      </c>
      <c r="K488" s="18" t="s">
        <v>27</v>
      </c>
      <c r="L488" s="18" t="s">
        <v>27</v>
      </c>
      <c r="M488" s="18" t="s">
        <v>27</v>
      </c>
      <c r="N488" s="18" t="s">
        <v>27</v>
      </c>
      <c r="O488" s="18" t="s">
        <v>27</v>
      </c>
    </row>
    <row r="489">
      <c r="A489" s="14" t="s">
        <v>26</v>
      </c>
      <c r="B489" s="18" t="s">
        <v>27</v>
      </c>
      <c r="C489" s="18" t="s">
        <v>27</v>
      </c>
      <c r="D489" s="18" t="s">
        <v>27</v>
      </c>
      <c r="E489" s="18" t="s">
        <v>27</v>
      </c>
      <c r="F489" s="18" t="s">
        <v>27</v>
      </c>
      <c r="G489" s="18" t="s">
        <v>27</v>
      </c>
      <c r="H489" s="9"/>
      <c r="I489" s="14" t="s">
        <v>26</v>
      </c>
      <c r="J489" s="15">
        <v>3.0</v>
      </c>
      <c r="K489" s="15">
        <v>3.0</v>
      </c>
      <c r="L489" s="15">
        <v>0.0</v>
      </c>
      <c r="M489" s="15">
        <v>0.0</v>
      </c>
      <c r="N489" s="16">
        <f t="shared" ref="N489:N492" si="277">K489/(SUM(K489,L489))</f>
        <v>1</v>
      </c>
      <c r="O489" s="16">
        <f t="shared" ref="O489:O492" si="278">K489/SUM(K489,M489)</f>
        <v>1</v>
      </c>
    </row>
    <row r="490">
      <c r="A490" s="14" t="s">
        <v>28</v>
      </c>
      <c r="B490" s="15">
        <v>2.0</v>
      </c>
      <c r="C490" s="15">
        <v>2.0</v>
      </c>
      <c r="D490" s="15">
        <v>0.0</v>
      </c>
      <c r="E490" s="15">
        <v>0.0</v>
      </c>
      <c r="F490" s="16">
        <f t="shared" ref="F490:F492" si="279">C490/(SUM(C490,D490))</f>
        <v>1</v>
      </c>
      <c r="G490" s="16">
        <f t="shared" ref="G490:G492" si="280">C490/SUM(C490,E490)</f>
        <v>1</v>
      </c>
      <c r="H490" s="9"/>
      <c r="I490" s="14" t="s">
        <v>28</v>
      </c>
      <c r="J490" s="15">
        <v>4.0</v>
      </c>
      <c r="K490" s="15">
        <v>4.0</v>
      </c>
      <c r="L490" s="15">
        <v>0.0</v>
      </c>
      <c r="M490" s="15">
        <v>0.0</v>
      </c>
      <c r="N490" s="16">
        <f t="shared" si="277"/>
        <v>1</v>
      </c>
      <c r="O490" s="16">
        <f t="shared" si="278"/>
        <v>1</v>
      </c>
    </row>
    <row r="491">
      <c r="A491" s="14" t="s">
        <v>29</v>
      </c>
      <c r="B491" s="15">
        <v>5.0</v>
      </c>
      <c r="C491" s="15">
        <v>5.0</v>
      </c>
      <c r="D491" s="15">
        <v>0.0</v>
      </c>
      <c r="E491" s="15">
        <v>1.0</v>
      </c>
      <c r="F491" s="16">
        <f t="shared" si="279"/>
        <v>1</v>
      </c>
      <c r="G491" s="16">
        <f t="shared" si="280"/>
        <v>0.8333333333</v>
      </c>
      <c r="H491" s="9"/>
      <c r="I491" s="14" t="s">
        <v>29</v>
      </c>
      <c r="J491" s="15">
        <v>1.0</v>
      </c>
      <c r="K491" s="15">
        <v>1.0</v>
      </c>
      <c r="L491" s="15">
        <v>0.0</v>
      </c>
      <c r="M491" s="15">
        <v>0.0</v>
      </c>
      <c r="N491" s="16">
        <f t="shared" si="277"/>
        <v>1</v>
      </c>
      <c r="O491" s="16">
        <f t="shared" si="278"/>
        <v>1</v>
      </c>
    </row>
    <row r="492">
      <c r="A492" s="14" t="s">
        <v>40</v>
      </c>
      <c r="B492" s="15">
        <v>10.0</v>
      </c>
      <c r="C492" s="15">
        <v>8.0</v>
      </c>
      <c r="D492" s="15">
        <v>2.0</v>
      </c>
      <c r="E492" s="15">
        <v>0.0</v>
      </c>
      <c r="F492" s="16">
        <f t="shared" si="279"/>
        <v>0.8</v>
      </c>
      <c r="G492" s="16">
        <f t="shared" si="280"/>
        <v>1</v>
      </c>
      <c r="H492" s="9"/>
      <c r="I492" s="14" t="s">
        <v>40</v>
      </c>
      <c r="J492" s="15">
        <v>5.0</v>
      </c>
      <c r="K492" s="15">
        <v>3.0</v>
      </c>
      <c r="L492" s="15">
        <v>2.0</v>
      </c>
      <c r="M492" s="15">
        <v>0.0</v>
      </c>
      <c r="N492" s="16">
        <f t="shared" si="277"/>
        <v>0.6</v>
      </c>
      <c r="O492" s="16">
        <f t="shared" si="278"/>
        <v>1</v>
      </c>
    </row>
    <row r="493">
      <c r="A493" s="19" t="s">
        <v>31</v>
      </c>
      <c r="B493" s="20" t="s">
        <v>32</v>
      </c>
      <c r="D493" s="21" t="s">
        <v>33</v>
      </c>
      <c r="E493" s="22"/>
      <c r="H493" s="9"/>
      <c r="I493" s="19" t="s">
        <v>31</v>
      </c>
      <c r="J493" s="20" t="s">
        <v>32</v>
      </c>
      <c r="L493" s="21" t="s">
        <v>33</v>
      </c>
      <c r="M493" s="22"/>
    </row>
    <row r="494">
      <c r="A494" s="23"/>
      <c r="B494" s="13" t="s">
        <v>23</v>
      </c>
      <c r="C494" s="13" t="s">
        <v>24</v>
      </c>
      <c r="D494" s="13" t="s">
        <v>23</v>
      </c>
      <c r="E494" s="13" t="s">
        <v>24</v>
      </c>
      <c r="H494" s="9"/>
      <c r="I494" s="23"/>
      <c r="J494" s="13" t="s">
        <v>23</v>
      </c>
      <c r="K494" s="13" t="s">
        <v>24</v>
      </c>
      <c r="L494" s="13" t="s">
        <v>23</v>
      </c>
      <c r="M494" s="13" t="s">
        <v>24</v>
      </c>
    </row>
    <row r="495">
      <c r="A495" s="14" t="s">
        <v>34</v>
      </c>
      <c r="B495" s="24">
        <f t="shared" ref="B495:C495" si="281">AVERAGE(F486:F492)</f>
        <v>0.9666666667</v>
      </c>
      <c r="C495" s="24">
        <f t="shared" si="281"/>
        <v>0.9722222222</v>
      </c>
      <c r="D495" s="24">
        <f>SUM(C486:C492)/SUM(C486:D492)</f>
        <v>0.9166666667</v>
      </c>
      <c r="E495" s="24">
        <f>SUM(C486:C492)/SUM(C486:C492,E486:E492)</f>
        <v>0.9565217391</v>
      </c>
      <c r="H495" s="9"/>
      <c r="I495" s="14" t="s">
        <v>34</v>
      </c>
      <c r="J495" s="24">
        <f t="shared" ref="J495:K495" si="282">AVERAGE(N486:N492)</f>
        <v>0.92</v>
      </c>
      <c r="K495" s="24">
        <f t="shared" si="282"/>
        <v>1</v>
      </c>
      <c r="L495" s="24">
        <f>SUM(K486:K492)/SUM(K486:L492)</f>
        <v>0.8571428571</v>
      </c>
      <c r="M495" s="24">
        <f>SUM(K486:K492)/SUM(K486:K492,M486:M492)</f>
        <v>1</v>
      </c>
    </row>
    <row r="496">
      <c r="A496" s="14" t="s">
        <v>35</v>
      </c>
      <c r="B496" s="16">
        <f t="shared" ref="B496:C496" si="283">AVERAGE(F486:F491)</f>
        <v>1</v>
      </c>
      <c r="C496" s="24">
        <f t="shared" si="283"/>
        <v>0.9666666667</v>
      </c>
      <c r="D496" s="24">
        <f>SUM(C486:C491)/SUM(C486:D491)</f>
        <v>1</v>
      </c>
      <c r="E496" s="24">
        <f>SUM(C486:C491)/SUM(C486:C491,E486:E491)</f>
        <v>0.9333333333</v>
      </c>
      <c r="H496" s="9"/>
      <c r="I496" s="14" t="s">
        <v>35</v>
      </c>
      <c r="J496" s="16">
        <f t="shared" ref="J496:K496" si="284">AVERAGE(N486:N491)</f>
        <v>1</v>
      </c>
      <c r="K496" s="24">
        <f t="shared" si="284"/>
        <v>1</v>
      </c>
      <c r="L496" s="24">
        <f>SUM(K486:K491)/SUM(K486:L491)</f>
        <v>1</v>
      </c>
      <c r="M496" s="24">
        <f>SUM(K486:K491)/SUM(K486:K491,M486:M491)</f>
        <v>1</v>
      </c>
    </row>
    <row r="497">
      <c r="A497" s="26" t="s">
        <v>41</v>
      </c>
      <c r="B497" s="13" t="s">
        <v>42</v>
      </c>
      <c r="C497" s="13" t="s">
        <v>20</v>
      </c>
      <c r="D497" s="13" t="s">
        <v>21</v>
      </c>
      <c r="E497" s="13" t="s">
        <v>22</v>
      </c>
      <c r="F497" s="13" t="s">
        <v>23</v>
      </c>
      <c r="G497" s="13" t="s">
        <v>24</v>
      </c>
      <c r="H497" s="9"/>
      <c r="I497" s="26" t="s">
        <v>41</v>
      </c>
      <c r="J497" s="13" t="s">
        <v>42</v>
      </c>
      <c r="K497" s="13" t="s">
        <v>20</v>
      </c>
      <c r="L497" s="13" t="s">
        <v>21</v>
      </c>
      <c r="M497" s="13" t="s">
        <v>22</v>
      </c>
      <c r="N497" s="13" t="s">
        <v>23</v>
      </c>
      <c r="O497" s="13" t="s">
        <v>24</v>
      </c>
    </row>
    <row r="498">
      <c r="A498" s="14" t="s">
        <v>37</v>
      </c>
      <c r="B498" s="15">
        <v>4.0</v>
      </c>
      <c r="C498" s="15">
        <v>4.0</v>
      </c>
      <c r="D498" s="15">
        <v>0.0</v>
      </c>
      <c r="E498" s="15">
        <v>0.0</v>
      </c>
      <c r="F498" s="16">
        <f t="shared" ref="F498:F500" si="285">C498/SUM(C498,D498)</f>
        <v>1</v>
      </c>
      <c r="G498" s="16">
        <f t="shared" ref="G498:G500" si="286">C498/SUM(C498,E498)</f>
        <v>1</v>
      </c>
      <c r="H498" s="9"/>
      <c r="I498" s="14" t="s">
        <v>37</v>
      </c>
      <c r="J498" s="15">
        <v>1.0</v>
      </c>
      <c r="K498" s="15">
        <v>1.0</v>
      </c>
      <c r="L498" s="15">
        <v>0.0</v>
      </c>
      <c r="M498" s="15">
        <v>0.0</v>
      </c>
      <c r="N498" s="16">
        <f>K498/SUM(K498,L498)</f>
        <v>1</v>
      </c>
      <c r="O498" s="16">
        <f>K498/SUM(K498,M498)</f>
        <v>1</v>
      </c>
    </row>
    <row r="499">
      <c r="A499" s="14" t="s">
        <v>38</v>
      </c>
      <c r="B499" s="15">
        <v>1.0</v>
      </c>
      <c r="C499" s="15">
        <v>1.0</v>
      </c>
      <c r="D499" s="15">
        <v>0.0</v>
      </c>
      <c r="E499" s="15">
        <v>0.0</v>
      </c>
      <c r="F499" s="16">
        <f t="shared" si="285"/>
        <v>1</v>
      </c>
      <c r="G499" s="16">
        <f t="shared" si="286"/>
        <v>1</v>
      </c>
      <c r="H499" s="9"/>
      <c r="I499" s="14" t="s">
        <v>38</v>
      </c>
      <c r="J499" s="18" t="s">
        <v>27</v>
      </c>
      <c r="K499" s="18" t="s">
        <v>27</v>
      </c>
      <c r="L499" s="18" t="s">
        <v>27</v>
      </c>
      <c r="M499" s="18" t="s">
        <v>27</v>
      </c>
      <c r="N499" s="18" t="s">
        <v>27</v>
      </c>
      <c r="O499" s="18" t="s">
        <v>27</v>
      </c>
    </row>
    <row r="500">
      <c r="A500" s="14" t="s">
        <v>39</v>
      </c>
      <c r="B500" s="15">
        <v>2.0</v>
      </c>
      <c r="C500" s="15">
        <v>2.0</v>
      </c>
      <c r="D500" s="15">
        <v>0.0</v>
      </c>
      <c r="E500" s="15">
        <v>0.0</v>
      </c>
      <c r="F500" s="16">
        <f t="shared" si="285"/>
        <v>1</v>
      </c>
      <c r="G500" s="16">
        <f t="shared" si="286"/>
        <v>1</v>
      </c>
      <c r="H500" s="9"/>
      <c r="I500" s="14" t="s">
        <v>39</v>
      </c>
      <c r="J500" s="18" t="s">
        <v>27</v>
      </c>
      <c r="K500" s="18" t="s">
        <v>27</v>
      </c>
      <c r="L500" s="18" t="s">
        <v>27</v>
      </c>
      <c r="M500" s="18" t="s">
        <v>27</v>
      </c>
      <c r="N500" s="18" t="s">
        <v>27</v>
      </c>
      <c r="O500" s="18" t="s">
        <v>27</v>
      </c>
    </row>
    <row r="501">
      <c r="A501" s="14" t="s">
        <v>26</v>
      </c>
      <c r="B501" s="18" t="s">
        <v>27</v>
      </c>
      <c r="C501" s="18" t="s">
        <v>27</v>
      </c>
      <c r="D501" s="18" t="s">
        <v>27</v>
      </c>
      <c r="E501" s="18" t="s">
        <v>27</v>
      </c>
      <c r="F501" s="18" t="s">
        <v>27</v>
      </c>
      <c r="G501" s="18" t="s">
        <v>27</v>
      </c>
      <c r="H501" s="9"/>
      <c r="I501" s="14" t="s">
        <v>26</v>
      </c>
      <c r="J501" s="15">
        <v>3.0</v>
      </c>
      <c r="K501" s="15">
        <v>3.0</v>
      </c>
      <c r="L501" s="15">
        <v>0.0</v>
      </c>
      <c r="M501" s="15">
        <v>0.0</v>
      </c>
      <c r="N501" s="16">
        <f>K501/SUM(K501,L501)</f>
        <v>1</v>
      </c>
      <c r="O501" s="16">
        <f>K501/SUM(K501,M501)</f>
        <v>1</v>
      </c>
    </row>
    <row r="502">
      <c r="A502" s="19" t="s">
        <v>31</v>
      </c>
      <c r="B502" s="20" t="s">
        <v>32</v>
      </c>
      <c r="D502" s="21" t="s">
        <v>33</v>
      </c>
      <c r="E502" s="22"/>
      <c r="H502" s="9"/>
      <c r="I502" s="19" t="s">
        <v>31</v>
      </c>
      <c r="J502" s="20" t="s">
        <v>32</v>
      </c>
      <c r="L502" s="21" t="s">
        <v>33</v>
      </c>
      <c r="M502" s="22"/>
    </row>
    <row r="503">
      <c r="A503" s="23"/>
      <c r="B503" s="13" t="s">
        <v>23</v>
      </c>
      <c r="C503" s="13" t="s">
        <v>24</v>
      </c>
      <c r="D503" s="13" t="s">
        <v>23</v>
      </c>
      <c r="E503" s="13" t="s">
        <v>24</v>
      </c>
      <c r="H503" s="9"/>
      <c r="I503" s="23"/>
      <c r="J503" s="13" t="s">
        <v>23</v>
      </c>
      <c r="K503" s="13" t="s">
        <v>24</v>
      </c>
      <c r="L503" s="13" t="s">
        <v>23</v>
      </c>
      <c r="M503" s="13" t="s">
        <v>24</v>
      </c>
    </row>
    <row r="504">
      <c r="A504" s="14" t="s">
        <v>34</v>
      </c>
      <c r="B504" s="24">
        <f t="shared" ref="B504:C504" si="287">AVERAGE(F498:F501)</f>
        <v>1</v>
      </c>
      <c r="C504" s="24">
        <f t="shared" si="287"/>
        <v>1</v>
      </c>
      <c r="D504" s="24">
        <f>SUM(C498:C501)/SUM(C498:D501)</f>
        <v>1</v>
      </c>
      <c r="E504" s="24">
        <f>SUM(C498:C501)/SUM(C498:C501,E498:E501)</f>
        <v>1</v>
      </c>
      <c r="H504" s="9"/>
      <c r="I504" s="14" t="s">
        <v>34</v>
      </c>
      <c r="J504" s="24">
        <f t="shared" ref="J504:K504" si="288">AVERAGE(N498:N501)</f>
        <v>1</v>
      </c>
      <c r="K504" s="24">
        <f t="shared" si="288"/>
        <v>1</v>
      </c>
      <c r="L504" s="24">
        <f>SUM(K498:K501)/SUM(K498:L501)</f>
        <v>1</v>
      </c>
      <c r="M504" s="24">
        <f>SUM(K498:K501)/SUM(K498:K501,M498:M501)</f>
        <v>1</v>
      </c>
    </row>
    <row r="505">
      <c r="A505" s="9"/>
      <c r="B505" s="9"/>
      <c r="C505" s="9"/>
      <c r="D505" s="9"/>
      <c r="E505" s="9"/>
      <c r="F505" s="9"/>
      <c r="G505" s="9"/>
      <c r="H505" s="9"/>
      <c r="I505" s="9"/>
      <c r="J505" s="9"/>
      <c r="K505" s="9"/>
      <c r="L505" s="9"/>
      <c r="M505" s="9"/>
      <c r="N505" s="9"/>
      <c r="O505" s="9"/>
    </row>
    <row r="506">
      <c r="A506" s="9"/>
      <c r="B506" s="9"/>
      <c r="C506" s="9"/>
      <c r="D506" s="9"/>
      <c r="E506" s="9"/>
      <c r="F506" s="9"/>
      <c r="G506" s="9"/>
      <c r="H506" s="9"/>
      <c r="I506" s="9"/>
      <c r="J506" s="9"/>
      <c r="K506" s="9"/>
      <c r="L506" s="9"/>
      <c r="M506" s="9"/>
      <c r="N506" s="9"/>
      <c r="O506" s="9"/>
    </row>
    <row r="507">
      <c r="A507" s="6" t="s">
        <v>70</v>
      </c>
      <c r="B507" s="7" t="s">
        <v>57</v>
      </c>
      <c r="C507" s="8"/>
      <c r="D507" s="8"/>
      <c r="E507" s="8"/>
      <c r="F507" s="8"/>
      <c r="G507" s="8"/>
      <c r="H507" s="9"/>
      <c r="I507" s="6" t="s">
        <v>71</v>
      </c>
      <c r="J507" s="7" t="s">
        <v>57</v>
      </c>
      <c r="K507" s="8"/>
      <c r="L507" s="8"/>
      <c r="M507" s="8"/>
      <c r="N507" s="8"/>
      <c r="O507" s="8"/>
    </row>
    <row r="508">
      <c r="A508" s="10" t="s">
        <v>17</v>
      </c>
      <c r="B508" s="11"/>
      <c r="C508" s="11"/>
      <c r="D508" s="11"/>
      <c r="E508" s="11"/>
      <c r="F508" s="11"/>
      <c r="G508" s="11"/>
      <c r="H508" s="9"/>
      <c r="I508" s="10" t="s">
        <v>17</v>
      </c>
      <c r="J508" s="11"/>
      <c r="K508" s="11"/>
      <c r="L508" s="11"/>
      <c r="M508" s="11"/>
      <c r="N508" s="11"/>
      <c r="O508" s="11"/>
    </row>
    <row r="509">
      <c r="A509" s="12" t="s">
        <v>18</v>
      </c>
      <c r="B509" s="13" t="s">
        <v>19</v>
      </c>
      <c r="C509" s="13" t="s">
        <v>20</v>
      </c>
      <c r="D509" s="13" t="s">
        <v>21</v>
      </c>
      <c r="E509" s="13" t="s">
        <v>22</v>
      </c>
      <c r="F509" s="13" t="s">
        <v>23</v>
      </c>
      <c r="G509" s="13" t="s">
        <v>24</v>
      </c>
      <c r="H509" s="9"/>
      <c r="I509" s="12" t="s">
        <v>18</v>
      </c>
      <c r="J509" s="13" t="s">
        <v>19</v>
      </c>
      <c r="K509" s="13" t="s">
        <v>20</v>
      </c>
      <c r="L509" s="13" t="s">
        <v>21</v>
      </c>
      <c r="M509" s="13" t="s">
        <v>22</v>
      </c>
      <c r="N509" s="13" t="s">
        <v>23</v>
      </c>
      <c r="O509" s="13" t="s">
        <v>24</v>
      </c>
    </row>
    <row r="510">
      <c r="A510" s="14" t="s">
        <v>25</v>
      </c>
      <c r="B510" s="15">
        <v>3.0</v>
      </c>
      <c r="C510" s="15">
        <v>3.0</v>
      </c>
      <c r="D510" s="15">
        <v>0.0</v>
      </c>
      <c r="E510" s="15">
        <v>0.0</v>
      </c>
      <c r="F510" s="16">
        <f t="shared" ref="F510:F514" si="289">C510/(SUM(C510,D510))</f>
        <v>1</v>
      </c>
      <c r="G510" s="16">
        <f t="shared" ref="G510:G514" si="290">C510/SUM(C510,E510)</f>
        <v>1</v>
      </c>
      <c r="H510" s="9"/>
      <c r="I510" s="14" t="s">
        <v>25</v>
      </c>
      <c r="J510" s="15">
        <v>7.0</v>
      </c>
      <c r="K510" s="15">
        <v>7.0</v>
      </c>
      <c r="L510" s="15">
        <v>0.0</v>
      </c>
      <c r="M510" s="15">
        <v>1.0</v>
      </c>
      <c r="N510" s="16">
        <f>K510/(SUM(K510,L510))</f>
        <v>1</v>
      </c>
      <c r="O510" s="16">
        <f t="shared" ref="O510:O514" si="291">K510/SUM(K510,M510)</f>
        <v>0.875</v>
      </c>
    </row>
    <row r="511">
      <c r="A511" s="17" t="s">
        <v>26</v>
      </c>
      <c r="B511" s="15">
        <v>3.0</v>
      </c>
      <c r="C511" s="15">
        <v>3.0</v>
      </c>
      <c r="D511" s="15">
        <v>0.0</v>
      </c>
      <c r="E511" s="15">
        <v>0.0</v>
      </c>
      <c r="F511" s="16">
        <f t="shared" si="289"/>
        <v>1</v>
      </c>
      <c r="G511" s="16">
        <f t="shared" si="290"/>
        <v>1</v>
      </c>
      <c r="H511" s="9"/>
      <c r="I511" s="17" t="s">
        <v>26</v>
      </c>
      <c r="J511" s="15">
        <v>0.0</v>
      </c>
      <c r="K511" s="15">
        <v>0.0</v>
      </c>
      <c r="L511" s="15">
        <v>0.0</v>
      </c>
      <c r="M511" s="15">
        <v>1.0</v>
      </c>
      <c r="N511" s="29">
        <v>0.0</v>
      </c>
      <c r="O511" s="16">
        <f t="shared" si="291"/>
        <v>0</v>
      </c>
    </row>
    <row r="512">
      <c r="A512" s="14" t="s">
        <v>28</v>
      </c>
      <c r="B512" s="15">
        <v>1.0</v>
      </c>
      <c r="C512" s="15">
        <v>1.0</v>
      </c>
      <c r="D512" s="15">
        <v>0.0</v>
      </c>
      <c r="E512" s="15">
        <v>0.0</v>
      </c>
      <c r="F512" s="16">
        <f t="shared" si="289"/>
        <v>1</v>
      </c>
      <c r="G512" s="16">
        <f t="shared" si="290"/>
        <v>1</v>
      </c>
      <c r="H512" s="9"/>
      <c r="I512" s="14" t="s">
        <v>28</v>
      </c>
      <c r="J512" s="15">
        <v>2.0</v>
      </c>
      <c r="K512" s="15">
        <v>2.0</v>
      </c>
      <c r="L512" s="15">
        <v>0.0</v>
      </c>
      <c r="M512" s="15">
        <v>0.0</v>
      </c>
      <c r="N512" s="16">
        <f t="shared" ref="N512:N514" si="292">K512/(SUM(K512,L512))</f>
        <v>1</v>
      </c>
      <c r="O512" s="16">
        <f t="shared" si="291"/>
        <v>1</v>
      </c>
    </row>
    <row r="513">
      <c r="A513" s="14" t="s">
        <v>29</v>
      </c>
      <c r="B513" s="15">
        <v>4.0</v>
      </c>
      <c r="C513" s="15">
        <v>4.0</v>
      </c>
      <c r="D513" s="15">
        <v>0.0</v>
      </c>
      <c r="E513" s="15">
        <v>0.0</v>
      </c>
      <c r="F513" s="16">
        <f t="shared" si="289"/>
        <v>1</v>
      </c>
      <c r="G513" s="16">
        <f t="shared" si="290"/>
        <v>1</v>
      </c>
      <c r="H513" s="9"/>
      <c r="I513" s="14" t="s">
        <v>29</v>
      </c>
      <c r="J513" s="15">
        <v>4.0</v>
      </c>
      <c r="K513" s="15">
        <v>4.0</v>
      </c>
      <c r="L513" s="15">
        <v>0.0</v>
      </c>
      <c r="M513" s="15">
        <v>0.0</v>
      </c>
      <c r="N513" s="16">
        <f t="shared" si="292"/>
        <v>1</v>
      </c>
      <c r="O513" s="16">
        <f t="shared" si="291"/>
        <v>1</v>
      </c>
    </row>
    <row r="514">
      <c r="A514" s="14" t="s">
        <v>30</v>
      </c>
      <c r="B514" s="15">
        <v>5.0</v>
      </c>
      <c r="C514" s="15">
        <v>5.0</v>
      </c>
      <c r="D514" s="15">
        <v>0.0</v>
      </c>
      <c r="E514" s="15">
        <v>1.0</v>
      </c>
      <c r="F514" s="16">
        <f t="shared" si="289"/>
        <v>1</v>
      </c>
      <c r="G514" s="16">
        <f t="shared" si="290"/>
        <v>0.8333333333</v>
      </c>
      <c r="H514" s="9"/>
      <c r="I514" s="14" t="s">
        <v>30</v>
      </c>
      <c r="J514" s="15">
        <v>6.0</v>
      </c>
      <c r="K514" s="15">
        <v>6.0</v>
      </c>
      <c r="L514" s="15">
        <v>0.0</v>
      </c>
      <c r="M514" s="15">
        <v>1.0</v>
      </c>
      <c r="N514" s="16">
        <f t="shared" si="292"/>
        <v>1</v>
      </c>
      <c r="O514" s="16">
        <f t="shared" si="291"/>
        <v>0.8571428571</v>
      </c>
    </row>
    <row r="515">
      <c r="A515" s="19" t="s">
        <v>31</v>
      </c>
      <c r="B515" s="20" t="s">
        <v>32</v>
      </c>
      <c r="D515" s="21" t="s">
        <v>33</v>
      </c>
      <c r="E515" s="22"/>
      <c r="H515" s="9"/>
      <c r="I515" s="19" t="s">
        <v>31</v>
      </c>
      <c r="J515" s="20" t="s">
        <v>32</v>
      </c>
      <c r="L515" s="21" t="s">
        <v>33</v>
      </c>
      <c r="M515" s="22"/>
    </row>
    <row r="516">
      <c r="A516" s="23"/>
      <c r="B516" s="13" t="s">
        <v>23</v>
      </c>
      <c r="C516" s="13" t="s">
        <v>24</v>
      </c>
      <c r="D516" s="13" t="s">
        <v>23</v>
      </c>
      <c r="E516" s="13" t="s">
        <v>24</v>
      </c>
      <c r="H516" s="9"/>
      <c r="I516" s="23"/>
      <c r="J516" s="13" t="s">
        <v>23</v>
      </c>
      <c r="K516" s="13" t="s">
        <v>24</v>
      </c>
      <c r="L516" s="13" t="s">
        <v>23</v>
      </c>
      <c r="M516" s="13" t="s">
        <v>24</v>
      </c>
    </row>
    <row r="517">
      <c r="A517" s="14" t="s">
        <v>34</v>
      </c>
      <c r="B517" s="24">
        <f t="shared" ref="B517:C517" si="293">AVERAGE(F510:F514)</f>
        <v>1</v>
      </c>
      <c r="C517" s="24">
        <f t="shared" si="293"/>
        <v>0.9666666667</v>
      </c>
      <c r="D517" s="24">
        <f>SUM(C510:C514)/SUM(C510:D514)</f>
        <v>1</v>
      </c>
      <c r="E517" s="24">
        <f>SUM(C510:C514)/SUM(C510:C514,E510:E514)</f>
        <v>0.9411764706</v>
      </c>
      <c r="H517" s="9"/>
      <c r="I517" s="14" t="s">
        <v>34</v>
      </c>
      <c r="J517" s="24">
        <f t="shared" ref="J517:K517" si="294">AVERAGE(N510:N514)</f>
        <v>0.8</v>
      </c>
      <c r="K517" s="24">
        <f t="shared" si="294"/>
        <v>0.7464285714</v>
      </c>
      <c r="L517" s="24">
        <f>SUM(K510:K514)/SUM(K510:L514)</f>
        <v>1</v>
      </c>
      <c r="M517" s="24">
        <f>SUM(K510:K514)/SUM(K510:K514,M510:M514)</f>
        <v>0.8636363636</v>
      </c>
    </row>
    <row r="518">
      <c r="A518" s="14" t="s">
        <v>35</v>
      </c>
      <c r="B518" s="16">
        <f t="shared" ref="B518:C518" si="295">AVERAGE(F510:F513)</f>
        <v>1</v>
      </c>
      <c r="C518" s="24">
        <f t="shared" si="295"/>
        <v>1</v>
      </c>
      <c r="D518" s="24">
        <f>SUM(C510:C513)/SUM(C510:D513)</f>
        <v>1</v>
      </c>
      <c r="E518" s="24">
        <f>SUM(C510:C513)/SUM(C510:C513,E510:E513)</f>
        <v>1</v>
      </c>
      <c r="H518" s="9"/>
      <c r="I518" s="14" t="s">
        <v>35</v>
      </c>
      <c r="J518" s="16">
        <f t="shared" ref="J518:K518" si="296">AVERAGE(N510:N513)</f>
        <v>0.75</v>
      </c>
      <c r="K518" s="24">
        <f t="shared" si="296"/>
        <v>0.71875</v>
      </c>
      <c r="L518" s="24">
        <f>SUM(K510:K513)/SUM(K510:L513)</f>
        <v>1</v>
      </c>
      <c r="M518" s="24">
        <f>SUM(K510:K513)/SUM(K510:K513,M510:M513)</f>
        <v>0.8666666667</v>
      </c>
    </row>
    <row r="519">
      <c r="A519" s="10" t="s">
        <v>36</v>
      </c>
      <c r="B519" s="25"/>
      <c r="C519" s="25"/>
      <c r="D519" s="25"/>
      <c r="E519" s="25"/>
      <c r="F519" s="25"/>
      <c r="G519" s="25"/>
      <c r="H519" s="9"/>
      <c r="I519" s="10" t="s">
        <v>36</v>
      </c>
      <c r="J519" s="25"/>
      <c r="K519" s="25"/>
      <c r="L519" s="25"/>
      <c r="M519" s="25"/>
      <c r="N519" s="25"/>
      <c r="O519" s="25"/>
    </row>
    <row r="520">
      <c r="A520" s="12" t="s">
        <v>18</v>
      </c>
      <c r="B520" s="13" t="s">
        <v>19</v>
      </c>
      <c r="C520" s="13" t="s">
        <v>20</v>
      </c>
      <c r="D520" s="13" t="s">
        <v>21</v>
      </c>
      <c r="E520" s="13" t="s">
        <v>22</v>
      </c>
      <c r="F520" s="13" t="s">
        <v>23</v>
      </c>
      <c r="G520" s="13" t="s">
        <v>24</v>
      </c>
      <c r="H520" s="9"/>
      <c r="I520" s="12" t="s">
        <v>18</v>
      </c>
      <c r="J520" s="13" t="s">
        <v>19</v>
      </c>
      <c r="K520" s="13" t="s">
        <v>20</v>
      </c>
      <c r="L520" s="13" t="s">
        <v>21</v>
      </c>
      <c r="M520" s="13" t="s">
        <v>22</v>
      </c>
      <c r="N520" s="13" t="s">
        <v>23</v>
      </c>
      <c r="O520" s="13" t="s">
        <v>24</v>
      </c>
    </row>
    <row r="521">
      <c r="A521" s="14" t="s">
        <v>37</v>
      </c>
      <c r="B521" s="15">
        <v>3.0</v>
      </c>
      <c r="C521" s="15">
        <v>3.0</v>
      </c>
      <c r="D521" s="15">
        <v>0.0</v>
      </c>
      <c r="E521" s="15">
        <v>0.0</v>
      </c>
      <c r="F521" s="16">
        <f>C521/(SUM(C521,D521))</f>
        <v>1</v>
      </c>
      <c r="G521" s="16">
        <f>C521/SUM(C521,E521)</f>
        <v>1</v>
      </c>
      <c r="H521" s="9"/>
      <c r="I521" s="14" t="s">
        <v>37</v>
      </c>
      <c r="J521" s="15">
        <v>7.0</v>
      </c>
      <c r="K521" s="15">
        <v>7.0</v>
      </c>
      <c r="L521" s="15">
        <v>0.0</v>
      </c>
      <c r="M521" s="15">
        <v>0.0</v>
      </c>
      <c r="N521" s="16">
        <f>K521/(SUM(K521,L521))</f>
        <v>1</v>
      </c>
      <c r="O521" s="16">
        <f>K521/SUM(K521,M521)</f>
        <v>1</v>
      </c>
    </row>
    <row r="522">
      <c r="A522" s="17" t="s">
        <v>38</v>
      </c>
      <c r="B522" s="18" t="s">
        <v>27</v>
      </c>
      <c r="C522" s="18" t="s">
        <v>27</v>
      </c>
      <c r="D522" s="18" t="s">
        <v>27</v>
      </c>
      <c r="E522" s="18" t="s">
        <v>27</v>
      </c>
      <c r="F522" s="18" t="s">
        <v>27</v>
      </c>
      <c r="G522" s="18" t="s">
        <v>27</v>
      </c>
      <c r="H522" s="9"/>
      <c r="I522" s="17" t="s">
        <v>38</v>
      </c>
      <c r="J522" s="18" t="s">
        <v>27</v>
      </c>
      <c r="K522" s="18" t="s">
        <v>27</v>
      </c>
      <c r="L522" s="18" t="s">
        <v>27</v>
      </c>
      <c r="M522" s="18" t="s">
        <v>27</v>
      </c>
      <c r="N522" s="18" t="s">
        <v>27</v>
      </c>
      <c r="O522" s="18" t="s">
        <v>27</v>
      </c>
    </row>
    <row r="523">
      <c r="A523" s="14" t="s">
        <v>39</v>
      </c>
      <c r="B523" s="18" t="s">
        <v>27</v>
      </c>
      <c r="C523" s="18" t="s">
        <v>27</v>
      </c>
      <c r="D523" s="18" t="s">
        <v>27</v>
      </c>
      <c r="E523" s="18" t="s">
        <v>27</v>
      </c>
      <c r="F523" s="18" t="s">
        <v>27</v>
      </c>
      <c r="G523" s="18" t="s">
        <v>27</v>
      </c>
      <c r="H523" s="9"/>
      <c r="I523" s="14" t="s">
        <v>39</v>
      </c>
      <c r="J523" s="18" t="s">
        <v>27</v>
      </c>
      <c r="K523" s="18" t="s">
        <v>27</v>
      </c>
      <c r="L523" s="18" t="s">
        <v>27</v>
      </c>
      <c r="M523" s="18" t="s">
        <v>27</v>
      </c>
      <c r="N523" s="18" t="s">
        <v>27</v>
      </c>
      <c r="O523" s="18" t="s">
        <v>27</v>
      </c>
    </row>
    <row r="524">
      <c r="A524" s="14" t="s">
        <v>26</v>
      </c>
      <c r="B524" s="15">
        <v>3.0</v>
      </c>
      <c r="C524" s="15">
        <v>3.0</v>
      </c>
      <c r="D524" s="15">
        <v>0.0</v>
      </c>
      <c r="E524" s="15">
        <v>0.0</v>
      </c>
      <c r="F524" s="16">
        <f t="shared" ref="F524:F527" si="297">C524/(SUM(C524,D524))</f>
        <v>1</v>
      </c>
      <c r="G524" s="16">
        <f t="shared" ref="G524:G527" si="298">C524/SUM(C524,E524)</f>
        <v>1</v>
      </c>
      <c r="H524" s="9"/>
      <c r="I524" s="14" t="s">
        <v>26</v>
      </c>
      <c r="J524" s="18" t="s">
        <v>27</v>
      </c>
      <c r="K524" s="18" t="s">
        <v>27</v>
      </c>
      <c r="L524" s="18" t="s">
        <v>27</v>
      </c>
      <c r="M524" s="18" t="s">
        <v>27</v>
      </c>
      <c r="N524" s="18" t="s">
        <v>27</v>
      </c>
      <c r="O524" s="18" t="s">
        <v>27</v>
      </c>
    </row>
    <row r="525">
      <c r="A525" s="14" t="s">
        <v>28</v>
      </c>
      <c r="B525" s="15">
        <v>1.0</v>
      </c>
      <c r="C525" s="15">
        <v>1.0</v>
      </c>
      <c r="D525" s="15">
        <v>0.0</v>
      </c>
      <c r="E525" s="15">
        <v>0.0</v>
      </c>
      <c r="F525" s="16">
        <f t="shared" si="297"/>
        <v>1</v>
      </c>
      <c r="G525" s="16">
        <f t="shared" si="298"/>
        <v>1</v>
      </c>
      <c r="H525" s="9"/>
      <c r="I525" s="14" t="s">
        <v>28</v>
      </c>
      <c r="J525" s="15">
        <v>2.0</v>
      </c>
      <c r="K525" s="15">
        <v>2.0</v>
      </c>
      <c r="L525" s="15">
        <v>0.0</v>
      </c>
      <c r="M525" s="15">
        <v>0.0</v>
      </c>
      <c r="N525" s="16">
        <f t="shared" ref="N525:N527" si="299">K525/(SUM(K525,L525))</f>
        <v>1</v>
      </c>
      <c r="O525" s="16">
        <f t="shared" ref="O525:O527" si="300">K525/SUM(K525,M525)</f>
        <v>1</v>
      </c>
    </row>
    <row r="526">
      <c r="A526" s="14" t="s">
        <v>29</v>
      </c>
      <c r="B526" s="15">
        <v>4.0</v>
      </c>
      <c r="C526" s="15">
        <v>4.0</v>
      </c>
      <c r="D526" s="15">
        <v>0.0</v>
      </c>
      <c r="E526" s="15">
        <v>0.0</v>
      </c>
      <c r="F526" s="16">
        <f t="shared" si="297"/>
        <v>1</v>
      </c>
      <c r="G526" s="16">
        <f t="shared" si="298"/>
        <v>1</v>
      </c>
      <c r="H526" s="9"/>
      <c r="I526" s="14" t="s">
        <v>29</v>
      </c>
      <c r="J526" s="15">
        <v>4.0</v>
      </c>
      <c r="K526" s="15">
        <v>4.0</v>
      </c>
      <c r="L526" s="15">
        <v>0.0</v>
      </c>
      <c r="M526" s="15">
        <v>0.0</v>
      </c>
      <c r="N526" s="16">
        <f t="shared" si="299"/>
        <v>1</v>
      </c>
      <c r="O526" s="16">
        <f t="shared" si="300"/>
        <v>1</v>
      </c>
    </row>
    <row r="527">
      <c r="A527" s="14" t="s">
        <v>40</v>
      </c>
      <c r="B527" s="15">
        <v>5.0</v>
      </c>
      <c r="C527" s="15">
        <v>5.0</v>
      </c>
      <c r="D527" s="15">
        <v>0.0</v>
      </c>
      <c r="E527" s="15">
        <v>0.0</v>
      </c>
      <c r="F527" s="16">
        <f t="shared" si="297"/>
        <v>1</v>
      </c>
      <c r="G527" s="16">
        <f t="shared" si="298"/>
        <v>1</v>
      </c>
      <c r="H527" s="9"/>
      <c r="I527" s="14" t="s">
        <v>40</v>
      </c>
      <c r="J527" s="15">
        <v>6.0</v>
      </c>
      <c r="K527" s="15">
        <v>4.0</v>
      </c>
      <c r="L527" s="15">
        <v>2.0</v>
      </c>
      <c r="M527" s="15">
        <v>0.0</v>
      </c>
      <c r="N527" s="16">
        <f t="shared" si="299"/>
        <v>0.6666666667</v>
      </c>
      <c r="O527" s="16">
        <f t="shared" si="300"/>
        <v>1</v>
      </c>
    </row>
    <row r="528">
      <c r="A528" s="19" t="s">
        <v>31</v>
      </c>
      <c r="B528" s="20" t="s">
        <v>32</v>
      </c>
      <c r="D528" s="21" t="s">
        <v>33</v>
      </c>
      <c r="E528" s="22"/>
      <c r="H528" s="9"/>
      <c r="I528" s="19" t="s">
        <v>31</v>
      </c>
      <c r="J528" s="20" t="s">
        <v>32</v>
      </c>
      <c r="L528" s="21" t="s">
        <v>33</v>
      </c>
      <c r="M528" s="22"/>
    </row>
    <row r="529">
      <c r="A529" s="23"/>
      <c r="B529" s="13" t="s">
        <v>23</v>
      </c>
      <c r="C529" s="13" t="s">
        <v>24</v>
      </c>
      <c r="D529" s="13" t="s">
        <v>23</v>
      </c>
      <c r="E529" s="13" t="s">
        <v>24</v>
      </c>
      <c r="H529" s="9"/>
      <c r="I529" s="23"/>
      <c r="J529" s="13" t="s">
        <v>23</v>
      </c>
      <c r="K529" s="13" t="s">
        <v>24</v>
      </c>
      <c r="L529" s="13" t="s">
        <v>23</v>
      </c>
      <c r="M529" s="13" t="s">
        <v>24</v>
      </c>
    </row>
    <row r="530">
      <c r="A530" s="14" t="s">
        <v>34</v>
      </c>
      <c r="B530" s="24">
        <f t="shared" ref="B530:C530" si="301">AVERAGE(F521:F527)</f>
        <v>1</v>
      </c>
      <c r="C530" s="24">
        <f t="shared" si="301"/>
        <v>1</v>
      </c>
      <c r="D530" s="24">
        <f>SUM(C521:C527)/SUM(C521:D527)</f>
        <v>1</v>
      </c>
      <c r="E530" s="24">
        <f>SUM(C521:C527)/SUM(C521:C527,E521:E527)</f>
        <v>1</v>
      </c>
      <c r="H530" s="9"/>
      <c r="I530" s="14" t="s">
        <v>34</v>
      </c>
      <c r="J530" s="24">
        <f t="shared" ref="J530:K530" si="302">AVERAGE(N521:N527)</f>
        <v>0.9166666667</v>
      </c>
      <c r="K530" s="24">
        <f t="shared" si="302"/>
        <v>1</v>
      </c>
      <c r="L530" s="24">
        <f>SUM(K521:K527)/SUM(K521:L527)</f>
        <v>0.8947368421</v>
      </c>
      <c r="M530" s="24">
        <f>SUM(K521:K527)/SUM(K521:K527,M521:M527)</f>
        <v>1</v>
      </c>
    </row>
    <row r="531">
      <c r="A531" s="14" t="s">
        <v>35</v>
      </c>
      <c r="B531" s="16">
        <f t="shared" ref="B531:C531" si="303">AVERAGE(F521:F526)</f>
        <v>1</v>
      </c>
      <c r="C531" s="24">
        <f t="shared" si="303"/>
        <v>1</v>
      </c>
      <c r="D531" s="24">
        <f>SUM(C521:C526)/SUM(C521:D526)</f>
        <v>1</v>
      </c>
      <c r="E531" s="24">
        <f>SUM(C521:C526)/SUM(C521:C526,E521:E526)</f>
        <v>1</v>
      </c>
      <c r="H531" s="9"/>
      <c r="I531" s="14" t="s">
        <v>35</v>
      </c>
      <c r="J531" s="16">
        <f t="shared" ref="J531:K531" si="304">AVERAGE(N521:N526)</f>
        <v>1</v>
      </c>
      <c r="K531" s="24">
        <f t="shared" si="304"/>
        <v>1</v>
      </c>
      <c r="L531" s="24">
        <f>SUM(K521:K526)/SUM(K521:L526)</f>
        <v>1</v>
      </c>
      <c r="M531" s="24">
        <f>SUM(K521:K526)/SUM(K521:K526,M521:M526)</f>
        <v>1</v>
      </c>
    </row>
    <row r="532">
      <c r="A532" s="26" t="s">
        <v>41</v>
      </c>
      <c r="B532" s="13" t="s">
        <v>42</v>
      </c>
      <c r="C532" s="13" t="s">
        <v>20</v>
      </c>
      <c r="D532" s="13" t="s">
        <v>21</v>
      </c>
      <c r="E532" s="13" t="s">
        <v>22</v>
      </c>
      <c r="F532" s="13" t="s">
        <v>23</v>
      </c>
      <c r="G532" s="13" t="s">
        <v>24</v>
      </c>
      <c r="H532" s="9"/>
      <c r="I532" s="26" t="s">
        <v>41</v>
      </c>
      <c r="J532" s="13" t="s">
        <v>42</v>
      </c>
      <c r="K532" s="13" t="s">
        <v>20</v>
      </c>
      <c r="L532" s="13" t="s">
        <v>21</v>
      </c>
      <c r="M532" s="13" t="s">
        <v>22</v>
      </c>
      <c r="N532" s="13" t="s">
        <v>23</v>
      </c>
      <c r="O532" s="13" t="s">
        <v>24</v>
      </c>
    </row>
    <row r="533">
      <c r="A533" s="14" t="s">
        <v>37</v>
      </c>
      <c r="B533" s="15">
        <v>3.0</v>
      </c>
      <c r="C533" s="15">
        <v>3.0</v>
      </c>
      <c r="D533" s="15">
        <v>0.0</v>
      </c>
      <c r="E533" s="15">
        <v>0.0</v>
      </c>
      <c r="F533" s="16">
        <f>C533/SUM(C533,D533)</f>
        <v>1</v>
      </c>
      <c r="G533" s="16">
        <f>C533/SUM(C533,E533)</f>
        <v>1</v>
      </c>
      <c r="H533" s="9"/>
      <c r="I533" s="14" t="s">
        <v>37</v>
      </c>
      <c r="J533" s="15">
        <v>7.0</v>
      </c>
      <c r="K533" s="15">
        <v>7.0</v>
      </c>
      <c r="L533" s="15">
        <v>0.0</v>
      </c>
      <c r="M533" s="15">
        <v>0.0</v>
      </c>
      <c r="N533" s="16">
        <f>K533/SUM(K533,L533)</f>
        <v>1</v>
      </c>
      <c r="O533" s="16">
        <f>K533/SUM(K533,M533)</f>
        <v>1</v>
      </c>
    </row>
    <row r="534">
      <c r="A534" s="14" t="s">
        <v>38</v>
      </c>
      <c r="B534" s="18" t="s">
        <v>27</v>
      </c>
      <c r="C534" s="18" t="s">
        <v>27</v>
      </c>
      <c r="D534" s="18" t="s">
        <v>27</v>
      </c>
      <c r="E534" s="18" t="s">
        <v>27</v>
      </c>
      <c r="F534" s="18" t="s">
        <v>27</v>
      </c>
      <c r="G534" s="18" t="s">
        <v>27</v>
      </c>
      <c r="H534" s="9"/>
      <c r="I534" s="14" t="s">
        <v>38</v>
      </c>
      <c r="J534" s="18" t="s">
        <v>27</v>
      </c>
      <c r="K534" s="18" t="s">
        <v>27</v>
      </c>
      <c r="L534" s="18" t="s">
        <v>27</v>
      </c>
      <c r="M534" s="18" t="s">
        <v>27</v>
      </c>
      <c r="N534" s="18" t="s">
        <v>27</v>
      </c>
      <c r="O534" s="18" t="s">
        <v>27</v>
      </c>
    </row>
    <row r="535">
      <c r="A535" s="14" t="s">
        <v>39</v>
      </c>
      <c r="B535" s="18" t="s">
        <v>27</v>
      </c>
      <c r="C535" s="18" t="s">
        <v>27</v>
      </c>
      <c r="D535" s="18" t="s">
        <v>27</v>
      </c>
      <c r="E535" s="18" t="s">
        <v>27</v>
      </c>
      <c r="F535" s="18" t="s">
        <v>27</v>
      </c>
      <c r="G535" s="18" t="s">
        <v>27</v>
      </c>
      <c r="H535" s="9"/>
      <c r="I535" s="14" t="s">
        <v>39</v>
      </c>
      <c r="J535" s="18" t="s">
        <v>27</v>
      </c>
      <c r="K535" s="18" t="s">
        <v>27</v>
      </c>
      <c r="L535" s="18" t="s">
        <v>27</v>
      </c>
      <c r="M535" s="18" t="s">
        <v>27</v>
      </c>
      <c r="N535" s="18" t="s">
        <v>27</v>
      </c>
      <c r="O535" s="18" t="s">
        <v>27</v>
      </c>
    </row>
    <row r="536">
      <c r="A536" s="14" t="s">
        <v>26</v>
      </c>
      <c r="B536" s="15">
        <v>3.0</v>
      </c>
      <c r="C536" s="15">
        <v>3.0</v>
      </c>
      <c r="D536" s="15">
        <v>0.0</v>
      </c>
      <c r="E536" s="15">
        <v>0.0</v>
      </c>
      <c r="F536" s="16">
        <f>C536/SUM(C536,D536)</f>
        <v>1</v>
      </c>
      <c r="G536" s="16">
        <f>C536/SUM(C536,E536)</f>
        <v>1</v>
      </c>
      <c r="H536" s="9"/>
      <c r="I536" s="14" t="s">
        <v>26</v>
      </c>
      <c r="J536" s="18" t="s">
        <v>27</v>
      </c>
      <c r="K536" s="18" t="s">
        <v>27</v>
      </c>
      <c r="L536" s="18" t="s">
        <v>27</v>
      </c>
      <c r="M536" s="18" t="s">
        <v>27</v>
      </c>
      <c r="N536" s="18" t="s">
        <v>27</v>
      </c>
      <c r="O536" s="18" t="s">
        <v>27</v>
      </c>
    </row>
    <row r="537">
      <c r="A537" s="19" t="s">
        <v>31</v>
      </c>
      <c r="B537" s="20" t="s">
        <v>32</v>
      </c>
      <c r="D537" s="21" t="s">
        <v>33</v>
      </c>
      <c r="E537" s="22"/>
      <c r="H537" s="9"/>
      <c r="I537" s="19" t="s">
        <v>31</v>
      </c>
      <c r="J537" s="20" t="s">
        <v>32</v>
      </c>
      <c r="L537" s="21" t="s">
        <v>33</v>
      </c>
      <c r="M537" s="22"/>
    </row>
    <row r="538">
      <c r="A538" s="23"/>
      <c r="B538" s="13" t="s">
        <v>23</v>
      </c>
      <c r="C538" s="13" t="s">
        <v>24</v>
      </c>
      <c r="D538" s="13" t="s">
        <v>23</v>
      </c>
      <c r="E538" s="13" t="s">
        <v>24</v>
      </c>
      <c r="H538" s="9"/>
      <c r="I538" s="23"/>
      <c r="J538" s="13" t="s">
        <v>23</v>
      </c>
      <c r="K538" s="13" t="s">
        <v>24</v>
      </c>
      <c r="L538" s="13" t="s">
        <v>23</v>
      </c>
      <c r="M538" s="13" t="s">
        <v>24</v>
      </c>
    </row>
    <row r="539">
      <c r="A539" s="14" t="s">
        <v>34</v>
      </c>
      <c r="B539" s="24">
        <f t="shared" ref="B539:C539" si="305">AVERAGE(F533:F536)</f>
        <v>1</v>
      </c>
      <c r="C539" s="24">
        <f t="shared" si="305"/>
        <v>1</v>
      </c>
      <c r="D539" s="24">
        <f>SUM(C533:C536)/SUM(C533:D536)</f>
        <v>1</v>
      </c>
      <c r="E539" s="24">
        <f>SUM(C533:C536)/SUM(C533:C536,E533:E536)</f>
        <v>1</v>
      </c>
      <c r="H539" s="9"/>
      <c r="I539" s="14" t="s">
        <v>34</v>
      </c>
      <c r="J539" s="24">
        <f t="shared" ref="J539:K539" si="306">AVERAGE(N533:N536)</f>
        <v>1</v>
      </c>
      <c r="K539" s="24">
        <f t="shared" si="306"/>
        <v>1</v>
      </c>
      <c r="L539" s="24">
        <f>SUM(K533:K536)/SUM(K533:L536)</f>
        <v>1</v>
      </c>
      <c r="M539" s="24">
        <f>SUM(K533:K536)/SUM(K533:K536,M533:M536)</f>
        <v>1</v>
      </c>
    </row>
    <row r="540">
      <c r="A540" s="9"/>
      <c r="B540" s="9"/>
      <c r="C540" s="9"/>
      <c r="D540" s="9"/>
      <c r="E540" s="9"/>
      <c r="F540" s="9"/>
      <c r="G540" s="9"/>
      <c r="H540" s="9"/>
      <c r="I540" s="9"/>
      <c r="J540" s="9"/>
      <c r="K540" s="9"/>
      <c r="L540" s="9"/>
      <c r="M540" s="9"/>
      <c r="N540" s="9"/>
      <c r="O540" s="9"/>
    </row>
    <row r="541">
      <c r="A541" s="9"/>
      <c r="B541" s="9"/>
      <c r="C541" s="9"/>
      <c r="D541" s="9"/>
      <c r="E541" s="9"/>
      <c r="F541" s="9"/>
      <c r="G541" s="9"/>
      <c r="H541" s="9"/>
      <c r="I541" s="9"/>
      <c r="J541" s="9"/>
      <c r="K541" s="9"/>
      <c r="L541" s="9"/>
      <c r="M541" s="9"/>
      <c r="N541" s="9"/>
      <c r="O541" s="9"/>
    </row>
    <row r="542">
      <c r="A542" s="6" t="s">
        <v>72</v>
      </c>
      <c r="B542" s="7" t="s">
        <v>57</v>
      </c>
      <c r="C542" s="8"/>
      <c r="D542" s="8"/>
      <c r="E542" s="8"/>
      <c r="F542" s="8"/>
      <c r="G542" s="8"/>
      <c r="H542" s="9"/>
      <c r="I542" s="30" t="s">
        <v>73</v>
      </c>
      <c r="J542" s="7" t="s">
        <v>57</v>
      </c>
      <c r="K542" s="8"/>
      <c r="L542" s="8"/>
      <c r="M542" s="8"/>
      <c r="N542" s="8"/>
      <c r="O542" s="8"/>
    </row>
    <row r="543">
      <c r="A543" s="10" t="s">
        <v>17</v>
      </c>
      <c r="B543" s="11"/>
      <c r="C543" s="11"/>
      <c r="D543" s="11"/>
      <c r="E543" s="11"/>
      <c r="F543" s="11"/>
      <c r="G543" s="11"/>
      <c r="H543" s="9"/>
      <c r="I543" s="10" t="s">
        <v>17</v>
      </c>
      <c r="J543" s="11"/>
      <c r="K543" s="11"/>
      <c r="L543" s="11"/>
      <c r="M543" s="11"/>
      <c r="N543" s="11"/>
      <c r="O543" s="11"/>
    </row>
    <row r="544">
      <c r="A544" s="12" t="s">
        <v>18</v>
      </c>
      <c r="B544" s="13" t="s">
        <v>19</v>
      </c>
      <c r="C544" s="13" t="s">
        <v>20</v>
      </c>
      <c r="D544" s="13" t="s">
        <v>21</v>
      </c>
      <c r="E544" s="13" t="s">
        <v>22</v>
      </c>
      <c r="F544" s="13" t="s">
        <v>23</v>
      </c>
      <c r="G544" s="13" t="s">
        <v>24</v>
      </c>
      <c r="H544" s="9"/>
      <c r="I544" s="12" t="s">
        <v>18</v>
      </c>
      <c r="J544" s="13" t="s">
        <v>19</v>
      </c>
      <c r="K544" s="13" t="s">
        <v>20</v>
      </c>
      <c r="L544" s="13" t="s">
        <v>21</v>
      </c>
      <c r="M544" s="13" t="s">
        <v>22</v>
      </c>
      <c r="N544" s="13" t="s">
        <v>23</v>
      </c>
      <c r="O544" s="13" t="s">
        <v>24</v>
      </c>
    </row>
    <row r="545">
      <c r="A545" s="14" t="s">
        <v>25</v>
      </c>
      <c r="B545" s="15">
        <v>15.0</v>
      </c>
      <c r="C545" s="15">
        <v>12.0</v>
      </c>
      <c r="D545" s="15">
        <v>3.0</v>
      </c>
      <c r="E545" s="15">
        <v>6.0</v>
      </c>
      <c r="F545" s="16">
        <f>C545/(SUM(C545,D545))</f>
        <v>0.8</v>
      </c>
      <c r="G545" s="16">
        <f>C545/SUM(C545,E545)</f>
        <v>0.6666666667</v>
      </c>
      <c r="H545" s="9"/>
      <c r="I545" s="14" t="s">
        <v>25</v>
      </c>
      <c r="J545" s="15">
        <v>14.0</v>
      </c>
      <c r="K545" s="15">
        <v>11.0</v>
      </c>
      <c r="L545" s="15">
        <v>3.0</v>
      </c>
      <c r="M545" s="15">
        <v>7.0</v>
      </c>
      <c r="N545" s="16">
        <f>K545/(SUM(K545,L545))</f>
        <v>0.7857142857</v>
      </c>
      <c r="O545" s="16">
        <f t="shared" ref="O545:O549" si="307">K545/SUM(K545,M545)</f>
        <v>0.6111111111</v>
      </c>
    </row>
    <row r="546">
      <c r="A546" s="17" t="s">
        <v>26</v>
      </c>
      <c r="B546" s="15">
        <v>1.0</v>
      </c>
      <c r="C546" s="15">
        <v>0.0</v>
      </c>
      <c r="D546" s="15">
        <v>1.0</v>
      </c>
      <c r="E546" s="15">
        <v>0.0</v>
      </c>
      <c r="F546" s="29">
        <v>0.0</v>
      </c>
      <c r="G546" s="29">
        <v>0.0</v>
      </c>
      <c r="H546" s="9"/>
      <c r="I546" s="17" t="s">
        <v>26</v>
      </c>
      <c r="J546" s="15">
        <v>1.0</v>
      </c>
      <c r="K546" s="15">
        <v>0.0</v>
      </c>
      <c r="L546" s="15">
        <v>1.0</v>
      </c>
      <c r="M546" s="15">
        <v>1.0</v>
      </c>
      <c r="N546" s="29">
        <v>0.0</v>
      </c>
      <c r="O546" s="16">
        <f t="shared" si="307"/>
        <v>0</v>
      </c>
    </row>
    <row r="547">
      <c r="A547" s="14" t="s">
        <v>28</v>
      </c>
      <c r="B547" s="15">
        <v>4.0</v>
      </c>
      <c r="C547" s="15">
        <v>4.0</v>
      </c>
      <c r="D547" s="15">
        <v>0.0</v>
      </c>
      <c r="E547" s="15">
        <v>0.0</v>
      </c>
      <c r="F547" s="16">
        <f t="shared" ref="F547:F549" si="308">C547/(SUM(C547,D547))</f>
        <v>1</v>
      </c>
      <c r="G547" s="16">
        <f t="shared" ref="G547:G549" si="309">C547/SUM(C547,E547)</f>
        <v>1</v>
      </c>
      <c r="H547" s="9"/>
      <c r="I547" s="14" t="s">
        <v>28</v>
      </c>
      <c r="J547" s="15">
        <v>3.0</v>
      </c>
      <c r="K547" s="15">
        <v>3.0</v>
      </c>
      <c r="L547" s="15">
        <v>0.0</v>
      </c>
      <c r="M547" s="15">
        <v>0.0</v>
      </c>
      <c r="N547" s="16">
        <f t="shared" ref="N547:N549" si="310">K547/(SUM(K547,L547))</f>
        <v>1</v>
      </c>
      <c r="O547" s="16">
        <f t="shared" si="307"/>
        <v>1</v>
      </c>
    </row>
    <row r="548">
      <c r="A548" s="14" t="s">
        <v>29</v>
      </c>
      <c r="B548" s="15">
        <v>10.0</v>
      </c>
      <c r="C548" s="15">
        <v>10.0</v>
      </c>
      <c r="D548" s="15">
        <v>0.0</v>
      </c>
      <c r="E548" s="15">
        <v>1.0</v>
      </c>
      <c r="F548" s="16">
        <f t="shared" si="308"/>
        <v>1</v>
      </c>
      <c r="G548" s="16">
        <f t="shared" si="309"/>
        <v>0.9090909091</v>
      </c>
      <c r="H548" s="9"/>
      <c r="I548" s="14" t="s">
        <v>29</v>
      </c>
      <c r="J548" s="15">
        <v>7.0</v>
      </c>
      <c r="K548" s="15">
        <v>7.0</v>
      </c>
      <c r="L548" s="15">
        <v>0.0</v>
      </c>
      <c r="M548" s="15">
        <v>1.0</v>
      </c>
      <c r="N548" s="16">
        <f t="shared" si="310"/>
        <v>1</v>
      </c>
      <c r="O548" s="16">
        <f t="shared" si="307"/>
        <v>0.875</v>
      </c>
    </row>
    <row r="549">
      <c r="A549" s="14" t="s">
        <v>30</v>
      </c>
      <c r="B549" s="15">
        <v>21.0</v>
      </c>
      <c r="C549" s="15">
        <v>20.0</v>
      </c>
      <c r="D549" s="15">
        <v>1.0</v>
      </c>
      <c r="E549" s="15">
        <v>5.0</v>
      </c>
      <c r="F549" s="16">
        <f t="shared" si="308"/>
        <v>0.9523809524</v>
      </c>
      <c r="G549" s="16">
        <f t="shared" si="309"/>
        <v>0.8</v>
      </c>
      <c r="H549" s="9"/>
      <c r="I549" s="14" t="s">
        <v>30</v>
      </c>
      <c r="J549" s="15">
        <v>17.0</v>
      </c>
      <c r="K549" s="15">
        <v>16.0</v>
      </c>
      <c r="L549" s="15">
        <v>1.0</v>
      </c>
      <c r="M549" s="15">
        <v>1.0</v>
      </c>
      <c r="N549" s="16">
        <f t="shared" si="310"/>
        <v>0.9411764706</v>
      </c>
      <c r="O549" s="16">
        <f t="shared" si="307"/>
        <v>0.9411764706</v>
      </c>
    </row>
    <row r="550">
      <c r="A550" s="19" t="s">
        <v>31</v>
      </c>
      <c r="B550" s="20" t="s">
        <v>32</v>
      </c>
      <c r="D550" s="21" t="s">
        <v>33</v>
      </c>
      <c r="E550" s="22"/>
      <c r="H550" s="9"/>
      <c r="I550" s="19" t="s">
        <v>31</v>
      </c>
      <c r="J550" s="20" t="s">
        <v>32</v>
      </c>
      <c r="L550" s="21" t="s">
        <v>33</v>
      </c>
      <c r="M550" s="22"/>
    </row>
    <row r="551">
      <c r="A551" s="23"/>
      <c r="B551" s="13" t="s">
        <v>23</v>
      </c>
      <c r="C551" s="13" t="s">
        <v>24</v>
      </c>
      <c r="D551" s="13" t="s">
        <v>23</v>
      </c>
      <c r="E551" s="13" t="s">
        <v>24</v>
      </c>
      <c r="H551" s="9"/>
      <c r="I551" s="23"/>
      <c r="J551" s="13" t="s">
        <v>23</v>
      </c>
      <c r="K551" s="13" t="s">
        <v>24</v>
      </c>
      <c r="L551" s="13" t="s">
        <v>23</v>
      </c>
      <c r="M551" s="13" t="s">
        <v>24</v>
      </c>
    </row>
    <row r="552">
      <c r="A552" s="14" t="s">
        <v>34</v>
      </c>
      <c r="B552" s="24">
        <f t="shared" ref="B552:C552" si="311">AVERAGE(F545:F549)</f>
        <v>0.7504761905</v>
      </c>
      <c r="C552" s="24">
        <f t="shared" si="311"/>
        <v>0.6751515152</v>
      </c>
      <c r="D552" s="24">
        <f>SUM(C545:C549)/SUM(C545:D549)</f>
        <v>0.9019607843</v>
      </c>
      <c r="E552" s="24">
        <f>SUM(C545:C549)/SUM(C545:C549,E545:E549)</f>
        <v>0.7931034483</v>
      </c>
      <c r="H552" s="9"/>
      <c r="I552" s="14" t="s">
        <v>34</v>
      </c>
      <c r="J552" s="24">
        <f t="shared" ref="J552:K552" si="312">AVERAGE(N545:N549)</f>
        <v>0.7453781513</v>
      </c>
      <c r="K552" s="24">
        <f t="shared" si="312"/>
        <v>0.6854575163</v>
      </c>
      <c r="L552" s="24">
        <f>SUM(K545:K549)/SUM(K545:L549)</f>
        <v>0.880952381</v>
      </c>
      <c r="M552" s="24">
        <f>SUM(K545:K549)/SUM(K545:K549,M545:M549)</f>
        <v>0.7872340426</v>
      </c>
    </row>
    <row r="553">
      <c r="A553" s="14" t="s">
        <v>35</v>
      </c>
      <c r="B553" s="16">
        <f t="shared" ref="B553:C553" si="313">AVERAGE(F545:F548)</f>
        <v>0.7</v>
      </c>
      <c r="C553" s="24">
        <f t="shared" si="313"/>
        <v>0.6439393939</v>
      </c>
      <c r="D553" s="24">
        <f>SUM(C545:C548)/SUM(C545:D548)</f>
        <v>0.8666666667</v>
      </c>
      <c r="E553" s="24">
        <f>SUM(C545:C548)/SUM(C545:C548,E545:E548)</f>
        <v>0.7878787879</v>
      </c>
      <c r="H553" s="9"/>
      <c r="I553" s="14" t="s">
        <v>35</v>
      </c>
      <c r="J553" s="16">
        <f t="shared" ref="J553:K553" si="314">AVERAGE(N545:N548)</f>
        <v>0.6964285714</v>
      </c>
      <c r="K553" s="24">
        <f t="shared" si="314"/>
        <v>0.6215277778</v>
      </c>
      <c r="L553" s="24">
        <f>SUM(K545:K548)/SUM(K545:L548)</f>
        <v>0.84</v>
      </c>
      <c r="M553" s="24">
        <f>SUM(K545:K548)/SUM(K545:K548,M545:M548)</f>
        <v>0.7</v>
      </c>
    </row>
    <row r="554">
      <c r="A554" s="10" t="s">
        <v>36</v>
      </c>
      <c r="B554" s="25"/>
      <c r="C554" s="25"/>
      <c r="D554" s="25"/>
      <c r="E554" s="25"/>
      <c r="F554" s="25"/>
      <c r="G554" s="25"/>
      <c r="H554" s="9"/>
      <c r="I554" s="10" t="s">
        <v>36</v>
      </c>
      <c r="J554" s="25"/>
      <c r="K554" s="25"/>
      <c r="L554" s="25"/>
      <c r="M554" s="25"/>
      <c r="N554" s="25"/>
      <c r="O554" s="25"/>
    </row>
    <row r="555">
      <c r="A555" s="12" t="s">
        <v>18</v>
      </c>
      <c r="B555" s="13" t="s">
        <v>19</v>
      </c>
      <c r="C555" s="13" t="s">
        <v>20</v>
      </c>
      <c r="D555" s="13" t="s">
        <v>21</v>
      </c>
      <c r="E555" s="13" t="s">
        <v>22</v>
      </c>
      <c r="F555" s="13" t="s">
        <v>23</v>
      </c>
      <c r="G555" s="13" t="s">
        <v>24</v>
      </c>
      <c r="H555" s="9"/>
      <c r="I555" s="12" t="s">
        <v>18</v>
      </c>
      <c r="J555" s="13" t="s">
        <v>19</v>
      </c>
      <c r="K555" s="13" t="s">
        <v>20</v>
      </c>
      <c r="L555" s="13" t="s">
        <v>21</v>
      </c>
      <c r="M555" s="13" t="s">
        <v>22</v>
      </c>
      <c r="N555" s="13" t="s">
        <v>23</v>
      </c>
      <c r="O555" s="13" t="s">
        <v>24</v>
      </c>
    </row>
    <row r="556">
      <c r="A556" s="14" t="s">
        <v>37</v>
      </c>
      <c r="B556" s="15">
        <v>10.0</v>
      </c>
      <c r="C556" s="15">
        <v>9.0</v>
      </c>
      <c r="D556" s="15">
        <v>1.0</v>
      </c>
      <c r="E556" s="15">
        <v>1.0</v>
      </c>
      <c r="F556" s="16">
        <f t="shared" ref="F556:F562" si="315">C556/(SUM(C556,D556))</f>
        <v>0.9</v>
      </c>
      <c r="G556" s="16">
        <f t="shared" ref="G556:G558" si="316">C556/SUM(C556,E556)</f>
        <v>0.9</v>
      </c>
      <c r="H556" s="9"/>
      <c r="I556" s="14" t="s">
        <v>37</v>
      </c>
      <c r="J556" s="15">
        <v>7.0</v>
      </c>
      <c r="K556" s="15">
        <v>4.0</v>
      </c>
      <c r="L556" s="15">
        <v>3.0</v>
      </c>
      <c r="M556" s="15">
        <v>4.0</v>
      </c>
      <c r="N556" s="16">
        <f t="shared" ref="N556:N562" si="317">K556/(SUM(K556,L556))</f>
        <v>0.5714285714</v>
      </c>
      <c r="O556" s="16">
        <f t="shared" ref="O556:O558" si="318">K556/SUM(K556,M556)</f>
        <v>0.5</v>
      </c>
    </row>
    <row r="557">
      <c r="A557" s="17" t="s">
        <v>38</v>
      </c>
      <c r="B557" s="15">
        <v>4.0</v>
      </c>
      <c r="C557" s="15">
        <v>2.0</v>
      </c>
      <c r="D557" s="15">
        <v>2.0</v>
      </c>
      <c r="E557" s="15">
        <v>1.0</v>
      </c>
      <c r="F557" s="16">
        <f t="shared" si="315"/>
        <v>0.5</v>
      </c>
      <c r="G557" s="16">
        <f t="shared" si="316"/>
        <v>0.6666666667</v>
      </c>
      <c r="H557" s="9"/>
      <c r="I557" s="17" t="s">
        <v>38</v>
      </c>
      <c r="J557" s="15">
        <v>4.0</v>
      </c>
      <c r="K557" s="15">
        <v>3.0</v>
      </c>
      <c r="L557" s="15">
        <v>1.0</v>
      </c>
      <c r="M557" s="15">
        <v>1.0</v>
      </c>
      <c r="N557" s="16">
        <f t="shared" si="317"/>
        <v>0.75</v>
      </c>
      <c r="O557" s="16">
        <f t="shared" si="318"/>
        <v>0.75</v>
      </c>
    </row>
    <row r="558">
      <c r="A558" s="14" t="s">
        <v>39</v>
      </c>
      <c r="B558" s="15">
        <v>1.0</v>
      </c>
      <c r="C558" s="15">
        <v>1.0</v>
      </c>
      <c r="D558" s="15">
        <v>0.0</v>
      </c>
      <c r="E558" s="15">
        <v>0.0</v>
      </c>
      <c r="F558" s="16">
        <f t="shared" si="315"/>
        <v>1</v>
      </c>
      <c r="G558" s="16">
        <f t="shared" si="316"/>
        <v>1</v>
      </c>
      <c r="H558" s="9"/>
      <c r="I558" s="14" t="s">
        <v>39</v>
      </c>
      <c r="J558" s="15">
        <v>3.0</v>
      </c>
      <c r="K558" s="15">
        <v>3.0</v>
      </c>
      <c r="L558" s="15">
        <v>0.0</v>
      </c>
      <c r="M558" s="15">
        <v>0.0</v>
      </c>
      <c r="N558" s="16">
        <f t="shared" si="317"/>
        <v>1</v>
      </c>
      <c r="O558" s="16">
        <f t="shared" si="318"/>
        <v>1</v>
      </c>
    </row>
    <row r="559">
      <c r="A559" s="14" t="s">
        <v>26</v>
      </c>
      <c r="B559" s="15">
        <v>1.0</v>
      </c>
      <c r="C559" s="15">
        <v>0.0</v>
      </c>
      <c r="D559" s="15">
        <v>1.0</v>
      </c>
      <c r="E559" s="15">
        <v>0.0</v>
      </c>
      <c r="F559" s="16">
        <f t="shared" si="315"/>
        <v>0</v>
      </c>
      <c r="G559" s="29">
        <v>0.0</v>
      </c>
      <c r="H559" s="9"/>
      <c r="I559" s="14" t="s">
        <v>26</v>
      </c>
      <c r="J559" s="15">
        <v>1.0</v>
      </c>
      <c r="K559" s="15">
        <v>0.0</v>
      </c>
      <c r="L559" s="15">
        <v>1.0</v>
      </c>
      <c r="M559" s="15">
        <v>1.0</v>
      </c>
      <c r="N559" s="16">
        <f t="shared" si="317"/>
        <v>0</v>
      </c>
      <c r="O559" s="29">
        <v>0.0</v>
      </c>
    </row>
    <row r="560">
      <c r="A560" s="14" t="s">
        <v>28</v>
      </c>
      <c r="B560" s="15">
        <v>4.0</v>
      </c>
      <c r="C560" s="15">
        <v>4.0</v>
      </c>
      <c r="D560" s="15">
        <v>0.0</v>
      </c>
      <c r="E560" s="15">
        <v>0.0</v>
      </c>
      <c r="F560" s="16">
        <f t="shared" si="315"/>
        <v>1</v>
      </c>
      <c r="G560" s="16">
        <f t="shared" ref="G560:G562" si="319">C560/SUM(C560,E560)</f>
        <v>1</v>
      </c>
      <c r="H560" s="9"/>
      <c r="I560" s="14" t="s">
        <v>28</v>
      </c>
      <c r="J560" s="15">
        <v>3.0</v>
      </c>
      <c r="K560" s="15">
        <v>3.0</v>
      </c>
      <c r="L560" s="15">
        <v>0.0</v>
      </c>
      <c r="M560" s="15">
        <v>0.0</v>
      </c>
      <c r="N560" s="16">
        <f t="shared" si="317"/>
        <v>1</v>
      </c>
      <c r="O560" s="16">
        <f t="shared" ref="O560:O562" si="320">K560/SUM(K560,M560)</f>
        <v>1</v>
      </c>
    </row>
    <row r="561">
      <c r="A561" s="14" t="s">
        <v>29</v>
      </c>
      <c r="B561" s="15">
        <v>10.0</v>
      </c>
      <c r="C561" s="15">
        <v>10.0</v>
      </c>
      <c r="D561" s="15">
        <v>0.0</v>
      </c>
      <c r="E561" s="15">
        <v>0.0</v>
      </c>
      <c r="F561" s="16">
        <f t="shared" si="315"/>
        <v>1</v>
      </c>
      <c r="G561" s="16">
        <f t="shared" si="319"/>
        <v>1</v>
      </c>
      <c r="H561" s="9"/>
      <c r="I561" s="14" t="s">
        <v>29</v>
      </c>
      <c r="J561" s="15">
        <v>7.0</v>
      </c>
      <c r="K561" s="15">
        <v>7.0</v>
      </c>
      <c r="L561" s="15">
        <v>0.0</v>
      </c>
      <c r="M561" s="15">
        <v>0.0</v>
      </c>
      <c r="N561" s="16">
        <f t="shared" si="317"/>
        <v>1</v>
      </c>
      <c r="O561" s="16">
        <f t="shared" si="320"/>
        <v>1</v>
      </c>
    </row>
    <row r="562">
      <c r="A562" s="14" t="s">
        <v>40</v>
      </c>
      <c r="B562" s="15">
        <v>21.0</v>
      </c>
      <c r="C562" s="15">
        <v>16.0</v>
      </c>
      <c r="D562" s="15">
        <v>5.0</v>
      </c>
      <c r="E562" s="15">
        <v>2.0</v>
      </c>
      <c r="F562" s="16">
        <f t="shared" si="315"/>
        <v>0.7619047619</v>
      </c>
      <c r="G562" s="16">
        <f t="shared" si="319"/>
        <v>0.8888888889</v>
      </c>
      <c r="H562" s="9"/>
      <c r="I562" s="14" t="s">
        <v>40</v>
      </c>
      <c r="J562" s="15">
        <v>17.0</v>
      </c>
      <c r="K562" s="15">
        <v>16.0</v>
      </c>
      <c r="L562" s="15">
        <v>1.0</v>
      </c>
      <c r="M562" s="15">
        <v>0.0</v>
      </c>
      <c r="N562" s="16">
        <f t="shared" si="317"/>
        <v>0.9411764706</v>
      </c>
      <c r="O562" s="16">
        <f t="shared" si="320"/>
        <v>1</v>
      </c>
    </row>
    <row r="563">
      <c r="A563" s="19" t="s">
        <v>31</v>
      </c>
      <c r="B563" s="20" t="s">
        <v>32</v>
      </c>
      <c r="D563" s="21" t="s">
        <v>33</v>
      </c>
      <c r="E563" s="22"/>
      <c r="H563" s="9"/>
      <c r="I563" s="19" t="s">
        <v>31</v>
      </c>
      <c r="J563" s="20" t="s">
        <v>32</v>
      </c>
      <c r="L563" s="21" t="s">
        <v>33</v>
      </c>
      <c r="M563" s="22"/>
    </row>
    <row r="564">
      <c r="A564" s="23"/>
      <c r="B564" s="13" t="s">
        <v>23</v>
      </c>
      <c r="C564" s="13" t="s">
        <v>24</v>
      </c>
      <c r="D564" s="13" t="s">
        <v>23</v>
      </c>
      <c r="E564" s="13" t="s">
        <v>24</v>
      </c>
      <c r="H564" s="9"/>
      <c r="I564" s="23"/>
      <c r="J564" s="13" t="s">
        <v>23</v>
      </c>
      <c r="K564" s="13" t="s">
        <v>24</v>
      </c>
      <c r="L564" s="13" t="s">
        <v>23</v>
      </c>
      <c r="M564" s="13" t="s">
        <v>24</v>
      </c>
    </row>
    <row r="565">
      <c r="A565" s="14" t="s">
        <v>34</v>
      </c>
      <c r="B565" s="24">
        <f t="shared" ref="B565:C565" si="321">AVERAGE(F556:F562)</f>
        <v>0.737414966</v>
      </c>
      <c r="C565" s="24">
        <f t="shared" si="321"/>
        <v>0.7793650794</v>
      </c>
      <c r="D565" s="24">
        <f>SUM(C556:C562)/SUM(C556:D562)</f>
        <v>0.8235294118</v>
      </c>
      <c r="E565" s="24">
        <f>SUM(C556:C562)/SUM(C556:C562,E556:E562)</f>
        <v>0.9130434783</v>
      </c>
      <c r="H565" s="9"/>
      <c r="I565" s="14" t="s">
        <v>34</v>
      </c>
      <c r="J565" s="24">
        <f t="shared" ref="J565:K565" si="322">AVERAGE(N556:N562)</f>
        <v>0.7518007203</v>
      </c>
      <c r="K565" s="24">
        <f t="shared" si="322"/>
        <v>0.75</v>
      </c>
      <c r="L565" s="24">
        <f>SUM(K556:K562)/SUM(K556:L562)</f>
        <v>0.8571428571</v>
      </c>
      <c r="M565" s="24">
        <f>SUM(K556:K562)/SUM(K556:K562,M556:M562)</f>
        <v>0.8571428571</v>
      </c>
    </row>
    <row r="566">
      <c r="A566" s="14" t="s">
        <v>35</v>
      </c>
      <c r="B566" s="16">
        <f t="shared" ref="B566:C566" si="323">AVERAGE(F556:F561)</f>
        <v>0.7333333333</v>
      </c>
      <c r="C566" s="24">
        <f t="shared" si="323"/>
        <v>0.7611111111</v>
      </c>
      <c r="D566" s="24">
        <f>SUM(C556:C561)/SUM(C556:D561)</f>
        <v>0.8666666667</v>
      </c>
      <c r="E566" s="24">
        <f>SUM(C556:C561)/SUM(C556:C561,E556:E561)</f>
        <v>0.9285714286</v>
      </c>
      <c r="H566" s="9"/>
      <c r="I566" s="14" t="s">
        <v>35</v>
      </c>
      <c r="J566" s="16">
        <f t="shared" ref="J566:K566" si="324">AVERAGE(N556:N561)</f>
        <v>0.7202380952</v>
      </c>
      <c r="K566" s="24">
        <f t="shared" si="324"/>
        <v>0.7083333333</v>
      </c>
      <c r="L566" s="24">
        <f>SUM(K556:K561)/SUM(K556:L561)</f>
        <v>0.8</v>
      </c>
      <c r="M566" s="24">
        <f>SUM(K556:K561)/SUM(K556:K561,M556:M561)</f>
        <v>0.7692307692</v>
      </c>
    </row>
    <row r="567">
      <c r="A567" s="26" t="s">
        <v>41</v>
      </c>
      <c r="B567" s="13" t="s">
        <v>42</v>
      </c>
      <c r="C567" s="13" t="s">
        <v>20</v>
      </c>
      <c r="D567" s="13" t="s">
        <v>21</v>
      </c>
      <c r="E567" s="13" t="s">
        <v>22</v>
      </c>
      <c r="F567" s="13" t="s">
        <v>23</v>
      </c>
      <c r="G567" s="13" t="s">
        <v>24</v>
      </c>
      <c r="H567" s="9"/>
      <c r="I567" s="26" t="s">
        <v>41</v>
      </c>
      <c r="J567" s="13" t="s">
        <v>42</v>
      </c>
      <c r="K567" s="13" t="s">
        <v>20</v>
      </c>
      <c r="L567" s="13" t="s">
        <v>21</v>
      </c>
      <c r="M567" s="13" t="s">
        <v>22</v>
      </c>
      <c r="N567" s="13" t="s">
        <v>23</v>
      </c>
      <c r="O567" s="13" t="s">
        <v>24</v>
      </c>
    </row>
    <row r="568">
      <c r="A568" s="14" t="s">
        <v>37</v>
      </c>
      <c r="B568" s="15">
        <v>10.0</v>
      </c>
      <c r="C568" s="15">
        <v>9.0</v>
      </c>
      <c r="D568" s="15">
        <v>1.0</v>
      </c>
      <c r="E568" s="15">
        <v>1.0</v>
      </c>
      <c r="F568" s="16">
        <f t="shared" ref="F568:F571" si="325">C568/SUM(C568,D568)</f>
        <v>0.9</v>
      </c>
      <c r="G568" s="16">
        <f t="shared" ref="G568:G570" si="326">C568/SUM(C568,E568)</f>
        <v>0.9</v>
      </c>
      <c r="H568" s="9"/>
      <c r="I568" s="14" t="s">
        <v>37</v>
      </c>
      <c r="J568" s="15">
        <v>7.0</v>
      </c>
      <c r="K568" s="15">
        <v>4.0</v>
      </c>
      <c r="L568" s="15">
        <v>3.0</v>
      </c>
      <c r="M568" s="15">
        <v>4.0</v>
      </c>
      <c r="N568" s="16">
        <f t="shared" ref="N568:N571" si="327">K568/SUM(K568,L568)</f>
        <v>0.5714285714</v>
      </c>
      <c r="O568" s="16">
        <f t="shared" ref="O568:O570" si="328">K568/SUM(K568,M568)</f>
        <v>0.5</v>
      </c>
    </row>
    <row r="569">
      <c r="A569" s="14" t="s">
        <v>38</v>
      </c>
      <c r="B569" s="15">
        <v>4.0</v>
      </c>
      <c r="C569" s="15">
        <v>1.0</v>
      </c>
      <c r="D569" s="15">
        <v>3.0</v>
      </c>
      <c r="E569" s="15">
        <v>2.0</v>
      </c>
      <c r="F569" s="16">
        <f t="shared" si="325"/>
        <v>0.25</v>
      </c>
      <c r="G569" s="16">
        <f t="shared" si="326"/>
        <v>0.3333333333</v>
      </c>
      <c r="H569" s="9"/>
      <c r="I569" s="14" t="s">
        <v>38</v>
      </c>
      <c r="J569" s="15">
        <v>4.0</v>
      </c>
      <c r="K569" s="15">
        <v>2.0</v>
      </c>
      <c r="L569" s="15">
        <v>2.0</v>
      </c>
      <c r="M569" s="15">
        <v>1.0</v>
      </c>
      <c r="N569" s="16">
        <f t="shared" si="327"/>
        <v>0.5</v>
      </c>
      <c r="O569" s="16">
        <f t="shared" si="328"/>
        <v>0.6666666667</v>
      </c>
    </row>
    <row r="570">
      <c r="A570" s="14" t="s">
        <v>39</v>
      </c>
      <c r="B570" s="15">
        <v>1.0</v>
      </c>
      <c r="C570" s="15">
        <v>1.0</v>
      </c>
      <c r="D570" s="15">
        <v>0.0</v>
      </c>
      <c r="E570" s="15">
        <v>0.0</v>
      </c>
      <c r="F570" s="16">
        <f t="shared" si="325"/>
        <v>1</v>
      </c>
      <c r="G570" s="16">
        <f t="shared" si="326"/>
        <v>1</v>
      </c>
      <c r="H570" s="9"/>
      <c r="I570" s="14" t="s">
        <v>39</v>
      </c>
      <c r="J570" s="15">
        <v>3.0</v>
      </c>
      <c r="K570" s="15">
        <v>3.0</v>
      </c>
      <c r="L570" s="15">
        <v>0.0</v>
      </c>
      <c r="M570" s="15">
        <v>0.0</v>
      </c>
      <c r="N570" s="16">
        <f t="shared" si="327"/>
        <v>1</v>
      </c>
      <c r="O570" s="16">
        <f t="shared" si="328"/>
        <v>1</v>
      </c>
    </row>
    <row r="571">
      <c r="A571" s="14" t="s">
        <v>26</v>
      </c>
      <c r="B571" s="15">
        <v>1.0</v>
      </c>
      <c r="C571" s="15">
        <v>0.0</v>
      </c>
      <c r="D571" s="15">
        <v>1.0</v>
      </c>
      <c r="E571" s="15">
        <v>0.0</v>
      </c>
      <c r="F571" s="16">
        <f t="shared" si="325"/>
        <v>0</v>
      </c>
      <c r="G571" s="29">
        <v>0.0</v>
      </c>
      <c r="H571" s="9"/>
      <c r="I571" s="14" t="s">
        <v>26</v>
      </c>
      <c r="J571" s="15">
        <v>1.0</v>
      </c>
      <c r="K571" s="15">
        <v>0.0</v>
      </c>
      <c r="L571" s="15">
        <v>1.0</v>
      </c>
      <c r="M571" s="15">
        <v>0.0</v>
      </c>
      <c r="N571" s="16">
        <f t="shared" si="327"/>
        <v>0</v>
      </c>
      <c r="O571" s="29">
        <v>0.0</v>
      </c>
    </row>
    <row r="572">
      <c r="A572" s="19" t="s">
        <v>31</v>
      </c>
      <c r="B572" s="20" t="s">
        <v>32</v>
      </c>
      <c r="D572" s="21" t="s">
        <v>33</v>
      </c>
      <c r="E572" s="22"/>
      <c r="H572" s="9"/>
      <c r="I572" s="19" t="s">
        <v>31</v>
      </c>
      <c r="J572" s="20" t="s">
        <v>32</v>
      </c>
      <c r="L572" s="21" t="s">
        <v>33</v>
      </c>
      <c r="M572" s="22"/>
    </row>
    <row r="573">
      <c r="A573" s="23"/>
      <c r="B573" s="13" t="s">
        <v>23</v>
      </c>
      <c r="C573" s="13" t="s">
        <v>24</v>
      </c>
      <c r="D573" s="13" t="s">
        <v>23</v>
      </c>
      <c r="E573" s="13" t="s">
        <v>24</v>
      </c>
      <c r="H573" s="9"/>
      <c r="I573" s="23"/>
      <c r="J573" s="13" t="s">
        <v>23</v>
      </c>
      <c r="K573" s="13" t="s">
        <v>24</v>
      </c>
      <c r="L573" s="13" t="s">
        <v>23</v>
      </c>
      <c r="M573" s="13" t="s">
        <v>24</v>
      </c>
    </row>
    <row r="574">
      <c r="A574" s="14" t="s">
        <v>34</v>
      </c>
      <c r="B574" s="24">
        <f t="shared" ref="B574:C574" si="329">AVERAGE(F568:F571)</f>
        <v>0.5375</v>
      </c>
      <c r="C574" s="24">
        <f t="shared" si="329"/>
        <v>0.5583333333</v>
      </c>
      <c r="D574" s="24">
        <f>SUM(C568:C571)/SUM(C568:D571)</f>
        <v>0.6875</v>
      </c>
      <c r="E574" s="24">
        <f>SUM(C568:C571)/SUM(C568:C571,E568:E571)</f>
        <v>0.7857142857</v>
      </c>
      <c r="H574" s="9"/>
      <c r="I574" s="14" t="s">
        <v>34</v>
      </c>
      <c r="J574" s="24">
        <f t="shared" ref="J574:K574" si="330">AVERAGE(N568:N571)</f>
        <v>0.5178571429</v>
      </c>
      <c r="K574" s="24">
        <f t="shared" si="330"/>
        <v>0.5416666667</v>
      </c>
      <c r="L574" s="24">
        <f>SUM(K568:K571)/SUM(K568:L571)</f>
        <v>0.6</v>
      </c>
      <c r="M574" s="24">
        <f>SUM(K568:K571)/SUM(K568:K571,M568:M571)</f>
        <v>0.6428571429</v>
      </c>
    </row>
    <row r="575">
      <c r="A575" s="31"/>
      <c r="B575" s="31"/>
      <c r="C575" s="31"/>
      <c r="D575" s="31"/>
      <c r="E575" s="31"/>
      <c r="F575" s="31"/>
      <c r="G575" s="31"/>
      <c r="H575" s="31"/>
      <c r="I575" s="31"/>
      <c r="J575" s="31"/>
      <c r="K575" s="31"/>
      <c r="L575" s="31"/>
      <c r="M575" s="31"/>
      <c r="N575" s="31"/>
    </row>
    <row r="576">
      <c r="A576" s="30" t="s">
        <v>74</v>
      </c>
      <c r="B576" s="7"/>
      <c r="C576" s="8"/>
      <c r="D576" s="8"/>
      <c r="E576" s="8"/>
      <c r="F576" s="8"/>
      <c r="G576" s="8"/>
    </row>
    <row r="577">
      <c r="A577" s="10" t="s">
        <v>17</v>
      </c>
      <c r="B577" s="11"/>
      <c r="C577" s="11"/>
      <c r="D577" s="11"/>
      <c r="E577" s="11"/>
      <c r="F577" s="11"/>
      <c r="G577" s="11"/>
    </row>
    <row r="578">
      <c r="A578" s="12" t="s">
        <v>18</v>
      </c>
      <c r="B578" s="13" t="s">
        <v>19</v>
      </c>
      <c r="C578" s="13" t="s">
        <v>20</v>
      </c>
      <c r="D578" s="13" t="s">
        <v>21</v>
      </c>
      <c r="E578" s="13" t="s">
        <v>22</v>
      </c>
      <c r="F578" s="13" t="s">
        <v>23</v>
      </c>
      <c r="G578" s="13" t="s">
        <v>24</v>
      </c>
    </row>
    <row r="579">
      <c r="A579" s="14" t="s">
        <v>25</v>
      </c>
      <c r="B579" s="15">
        <f t="shared" ref="B579:E579" si="331">SUM(B20,J20,B55,J55,B90,J90,B125,J125,B160,J160,B195,J195,B230,J230,B265,J265,B300,J300,B335,J335,B370,J370,B405,J405,B440,J440,B475,J475,B510,J510,B545,J545)</f>
        <v>186</v>
      </c>
      <c r="C579" s="15">
        <f t="shared" si="331"/>
        <v>177</v>
      </c>
      <c r="D579" s="15">
        <f t="shared" si="331"/>
        <v>9</v>
      </c>
      <c r="E579" s="15">
        <f t="shared" si="331"/>
        <v>32</v>
      </c>
      <c r="F579" s="16">
        <f t="shared" ref="F579:F583" si="333">C579/(SUM(C579,D579))</f>
        <v>0.9516129032</v>
      </c>
      <c r="G579" s="16">
        <f t="shared" ref="G579:G583" si="334">C579/SUM(C579,E579)</f>
        <v>0.8468899522</v>
      </c>
    </row>
    <row r="580">
      <c r="A580" s="17" t="s">
        <v>26</v>
      </c>
      <c r="B580" s="15">
        <f t="shared" ref="B580:E580" si="332">SUM(B21,J21,B56,J56,B91,J91,B126,J126,B161,J161,B196,J196,B231,J231,B266,J266,B301,J301,B336,J336,B371,J371,B406,J406,B441,J441,B476,J476,B511,J511,B546,J546)</f>
        <v>39</v>
      </c>
      <c r="C580" s="15">
        <f t="shared" si="332"/>
        <v>35</v>
      </c>
      <c r="D580" s="15">
        <f t="shared" si="332"/>
        <v>4</v>
      </c>
      <c r="E580" s="15">
        <f t="shared" si="332"/>
        <v>4</v>
      </c>
      <c r="F580" s="16">
        <f t="shared" si="333"/>
        <v>0.8974358974</v>
      </c>
      <c r="G580" s="16">
        <f t="shared" si="334"/>
        <v>0.8974358974</v>
      </c>
    </row>
    <row r="581">
      <c r="A581" s="14" t="s">
        <v>28</v>
      </c>
      <c r="B581" s="15">
        <f t="shared" ref="B581:E581" si="335">SUM(B22,J22,B57,J57,B92,J92,B127,J127,B162,J162,B197,J197,B232,J232,B267,J267,B302,J302,B337,J337,B372,J372,B407,J407,B442,J442,B477,J477,B512,J512,B547,J547)</f>
        <v>75</v>
      </c>
      <c r="C581" s="15">
        <f t="shared" si="335"/>
        <v>75</v>
      </c>
      <c r="D581" s="15">
        <f t="shared" si="335"/>
        <v>0</v>
      </c>
      <c r="E581" s="15">
        <f t="shared" si="335"/>
        <v>0</v>
      </c>
      <c r="F581" s="16">
        <f t="shared" si="333"/>
        <v>1</v>
      </c>
      <c r="G581" s="16">
        <f t="shared" si="334"/>
        <v>1</v>
      </c>
    </row>
    <row r="582">
      <c r="A582" s="14" t="s">
        <v>29</v>
      </c>
      <c r="B582" s="15">
        <f t="shared" ref="B582:E582" si="336">SUM(B23,J23,B58,J58,B93,J93,B128,J128,B163,J163,B198,J198,B233,J233,B268,J268,B303,J303,B338,J338,B373,J373,B408,J408,B443,J443,B478,J478,B513,J513,B548,J548)</f>
        <v>166</v>
      </c>
      <c r="C582" s="15">
        <f t="shared" si="336"/>
        <v>166</v>
      </c>
      <c r="D582" s="15">
        <f t="shared" si="336"/>
        <v>0</v>
      </c>
      <c r="E582" s="15">
        <f t="shared" si="336"/>
        <v>8</v>
      </c>
      <c r="F582" s="16">
        <f t="shared" si="333"/>
        <v>1</v>
      </c>
      <c r="G582" s="16">
        <f t="shared" si="334"/>
        <v>0.9540229885</v>
      </c>
    </row>
    <row r="583">
      <c r="A583" s="14" t="s">
        <v>30</v>
      </c>
      <c r="B583" s="15">
        <f t="shared" ref="B583:E583" si="337">SUM(B24,J24,B59,J59,B94,J94,B129,J129,B164,J164,B199,J199,B234,J234,B269,J269,B304,J304,B339,J339,B374,J374,B409,J409,B444,J444,B479,J479,B514,J514,B549,J549)</f>
        <v>299</v>
      </c>
      <c r="C583" s="15">
        <f t="shared" si="337"/>
        <v>289</v>
      </c>
      <c r="D583" s="15">
        <f t="shared" si="337"/>
        <v>10</v>
      </c>
      <c r="E583" s="15">
        <f t="shared" si="337"/>
        <v>51</v>
      </c>
      <c r="F583" s="16">
        <f t="shared" si="333"/>
        <v>0.9665551839</v>
      </c>
      <c r="G583" s="16">
        <f t="shared" si="334"/>
        <v>0.85</v>
      </c>
    </row>
    <row r="584">
      <c r="A584" s="19" t="s">
        <v>31</v>
      </c>
      <c r="B584" s="20" t="s">
        <v>32</v>
      </c>
      <c r="D584" s="21" t="s">
        <v>33</v>
      </c>
      <c r="E584" s="22"/>
      <c r="F584" s="32" t="s">
        <v>75</v>
      </c>
      <c r="G584" s="33"/>
    </row>
    <row r="585">
      <c r="A585" s="23"/>
      <c r="B585" s="13" t="s">
        <v>23</v>
      </c>
      <c r="C585" s="13" t="s">
        <v>24</v>
      </c>
      <c r="D585" s="13" t="s">
        <v>23</v>
      </c>
      <c r="E585" s="13" t="s">
        <v>24</v>
      </c>
      <c r="F585" s="34"/>
      <c r="G585" s="35"/>
    </row>
    <row r="586">
      <c r="A586" s="14" t="s">
        <v>34</v>
      </c>
      <c r="B586" s="24">
        <f t="shared" ref="B586:C586" si="338">AVERAGE(F579:F583)</f>
        <v>0.9631207969</v>
      </c>
      <c r="C586" s="24">
        <f t="shared" si="338"/>
        <v>0.9096697676</v>
      </c>
      <c r="D586" s="24">
        <f>SUM(C579:C583)/SUM(C579:D583)</f>
        <v>0.9699346405</v>
      </c>
      <c r="E586" s="24">
        <f>SUM(C579:C583)/SUM(C579:C583,E579:E583)</f>
        <v>0.8864994026</v>
      </c>
      <c r="F586" s="28">
        <f>2 * (B586*C586) / (B586+C586)</f>
        <v>0.9356325134</v>
      </c>
    </row>
    <row r="587">
      <c r="A587" s="14" t="s">
        <v>35</v>
      </c>
      <c r="B587" s="16">
        <f t="shared" ref="B587:C587" si="339">AVERAGE(F579:F582)</f>
        <v>0.9622622002</v>
      </c>
      <c r="C587" s="24">
        <f t="shared" si="339"/>
        <v>0.9245872095</v>
      </c>
      <c r="D587" s="24">
        <f>SUM(C579:C582)/SUM(C579:D582)</f>
        <v>0.9721030043</v>
      </c>
      <c r="E587" s="24">
        <f>SUM(C579:C582)/SUM(C579:C582,E579:E582)</f>
        <v>0.9114688129</v>
      </c>
    </row>
    <row r="588">
      <c r="A588" s="10" t="s">
        <v>36</v>
      </c>
      <c r="B588" s="25"/>
      <c r="C588" s="25"/>
      <c r="D588" s="25"/>
      <c r="E588" s="25"/>
      <c r="F588" s="25"/>
      <c r="G588" s="25"/>
    </row>
    <row r="589">
      <c r="A589" s="12" t="s">
        <v>18</v>
      </c>
      <c r="B589" s="13" t="s">
        <v>19</v>
      </c>
      <c r="C589" s="13" t="s">
        <v>20</v>
      </c>
      <c r="D589" s="13" t="s">
        <v>21</v>
      </c>
      <c r="E589" s="13" t="s">
        <v>22</v>
      </c>
      <c r="F589" s="13" t="s">
        <v>23</v>
      </c>
      <c r="G589" s="13" t="s">
        <v>24</v>
      </c>
    </row>
    <row r="590">
      <c r="A590" s="14" t="s">
        <v>37</v>
      </c>
      <c r="B590" s="15">
        <f t="shared" ref="B590:E590" si="340">SUM(B31,J31,B66,J66,B101,J101,B136,J136,B171,J171,B206,J206,B241,J241,B276,J276,B311,J311,B346,J346,B381,J381,B416,J416,B451,J451,B486,J486,B521,J521,B556,J556)</f>
        <v>134</v>
      </c>
      <c r="C590" s="15">
        <f t="shared" si="340"/>
        <v>125</v>
      </c>
      <c r="D590" s="15">
        <f t="shared" si="340"/>
        <v>9</v>
      </c>
      <c r="E590" s="15">
        <f t="shared" si="340"/>
        <v>9</v>
      </c>
      <c r="F590" s="16">
        <f t="shared" ref="F590:F596" si="342">C590/(SUM(C590,D590))</f>
        <v>0.9328358209</v>
      </c>
      <c r="G590" s="16">
        <f t="shared" ref="G590:G596" si="343">C590/SUM(C590,E590)</f>
        <v>0.9328358209</v>
      </c>
    </row>
    <row r="591">
      <c r="A591" s="17" t="s">
        <v>38</v>
      </c>
      <c r="B591" s="15">
        <f t="shared" ref="B591:C591" si="341">SUM(B32,J32,B67,J67,B102,J102,B137,J137,B172,J172,B207,J207,B242,J242,B277,J277,B312,J312,B347,J347,B382,J382,B417,J417,B452,J452,B487,J487,B522,J522,B557,J557)</f>
        <v>26</v>
      </c>
      <c r="C591" s="15">
        <f t="shared" si="341"/>
        <v>22</v>
      </c>
      <c r="D591" s="15">
        <f t="shared" ref="D591:D592" si="345">SUM(D32,L32,D67,L67,D102,L102,D137,L137,D172,L172,D207,L207,D242,L242,D277,L277,D312,L312,D347,L347,D382,L382,L417,D417,D452,L452,D487,L487,D522,L522,D557,L557)</f>
        <v>4</v>
      </c>
      <c r="E591" s="15">
        <f t="shared" ref="E591:E592" si="346">SUM(E32,M32,E67,M67,E102,M102,E137,M137,E172,M172,E207,M207,E242,M242,E277,M277,E312,M312,E347,M347,E382,M382,E417,M417,E452,M452,E487,M487,E522,M522,E557,M557)</f>
        <v>2</v>
      </c>
      <c r="F591" s="16">
        <f t="shared" si="342"/>
        <v>0.8461538462</v>
      </c>
      <c r="G591" s="16">
        <f t="shared" si="343"/>
        <v>0.9166666667</v>
      </c>
    </row>
    <row r="592">
      <c r="A592" s="14" t="s">
        <v>39</v>
      </c>
      <c r="B592" s="15">
        <f t="shared" ref="B592:C592" si="344">SUM(B33,J33,B68,J68,B103,J103,B138,J138,B173,J173,B208,J208,B243,J243,B278,J278,B313,J313,B348,J348,B383,J383,B418,J418,B453,J453,B488,J488,B523,J523,B558,J558)</f>
        <v>26</v>
      </c>
      <c r="C592" s="15">
        <f t="shared" si="344"/>
        <v>26</v>
      </c>
      <c r="D592" s="15">
        <f t="shared" si="345"/>
        <v>0</v>
      </c>
      <c r="E592" s="15">
        <f t="shared" si="346"/>
        <v>0</v>
      </c>
      <c r="F592" s="16">
        <f t="shared" si="342"/>
        <v>1</v>
      </c>
      <c r="G592" s="16">
        <f t="shared" si="343"/>
        <v>1</v>
      </c>
    </row>
    <row r="593">
      <c r="A593" s="14" t="s">
        <v>26</v>
      </c>
      <c r="B593" s="15">
        <f t="shared" ref="B593:B596" si="347">SUM(B34,J34,B69,J69,B104,J104,B139,J139,B174,J174,B209,J209,B244,J244,B279,J279,B314,J314,B349,J349,B384,J384,B419,J419,B454,J454,B489,J489,B524,J524,B559,J559)</f>
        <v>39</v>
      </c>
      <c r="C593" s="15">
        <f>SUM(C34,K34,K69,C69,C104,K104,K139,C139,C174,K174,K209,C209,C244,K244,K279,C279,C314,K314,K349,C349,C384,K384,K419,C419,C454,K454,K489,C489,C524,K524,C559,K559)</f>
        <v>33</v>
      </c>
      <c r="D593" s="15">
        <f>SUM(D34,L34,L69,D69,D104,L104,D139,L139,D174,L174,D209,L209,L244,D244,D279,L279,D314,L314,D349,L349,D384,L384,D419,L419,D454,L454,D489,L489,D524,L524,D559,L559)</f>
        <v>6</v>
      </c>
      <c r="E593" s="15">
        <f>SUM(E34,M34,E69,M69,E104,M104,M139,E139,E174,M174,M209,E209,E244,M244,E279,M279,M314,E314,E349,M349,M384,E384,E419,M419,M454,E454,E489,M489,M524,E524,E559,M559)</f>
        <v>1</v>
      </c>
      <c r="F593" s="16">
        <f t="shared" si="342"/>
        <v>0.8461538462</v>
      </c>
      <c r="G593" s="16">
        <f t="shared" si="343"/>
        <v>0.9705882353</v>
      </c>
    </row>
    <row r="594">
      <c r="A594" s="14" t="s">
        <v>28</v>
      </c>
      <c r="B594" s="15">
        <f t="shared" si="347"/>
        <v>75</v>
      </c>
      <c r="C594" s="15">
        <f>SUM(C35,K35,C70,K70,K105,C105,C140,K140,C175,K175,K210,C210,C245,K245,K280,C280,C315,K315,K350,C350,C385,K385,K420,C420,C455,K455,C490,K490,K525,C525,C560,K560)</f>
        <v>75</v>
      </c>
      <c r="D594" s="15">
        <f>SUM(D210,L210,L245,D245,D280,L280,L315,D315,D350,L350,L385,D385,D420,L420,L455,D455,D490,L490,D525,L525)</f>
        <v>0</v>
      </c>
      <c r="E594" s="15">
        <f>SUM(E35,M35,E70,M70,E105,M105,E140,M140,E175,M175,M210,E210,E245,M245,E280,M280,M315,E315,E350,M350,E385,M385,E420,M420,E455,M455,E490,M490,E525,M525,E560,M560)</f>
        <v>0</v>
      </c>
      <c r="F594" s="16">
        <f t="shared" si="342"/>
        <v>1</v>
      </c>
      <c r="G594" s="16">
        <f t="shared" si="343"/>
        <v>1</v>
      </c>
    </row>
    <row r="595">
      <c r="A595" s="14" t="s">
        <v>29</v>
      </c>
      <c r="B595" s="15">
        <f t="shared" si="347"/>
        <v>166</v>
      </c>
      <c r="C595" s="15">
        <f t="shared" ref="C595:E595" si="348">SUM(C36,K36,C71,K71,C106,K106,C141,K141,C176,K176,C211,K211,C246,K246,C281,K281,C316,K316,C351,K351,C386,K386,C421,K421,C456,K456,C491,K491,C526,K526,C561,K561)</f>
        <v>166</v>
      </c>
      <c r="D595" s="15">
        <f t="shared" si="348"/>
        <v>0</v>
      </c>
      <c r="E595" s="15">
        <f t="shared" si="348"/>
        <v>1</v>
      </c>
      <c r="F595" s="16">
        <f t="shared" si="342"/>
        <v>1</v>
      </c>
      <c r="G595" s="16">
        <f t="shared" si="343"/>
        <v>0.994011976</v>
      </c>
    </row>
    <row r="596">
      <c r="A596" s="14" t="s">
        <v>40</v>
      </c>
      <c r="B596" s="15">
        <f t="shared" si="347"/>
        <v>297</v>
      </c>
      <c r="C596" s="15">
        <v>267.0</v>
      </c>
      <c r="D596" s="15">
        <v>32.0</v>
      </c>
      <c r="E596" s="15">
        <f>SUM(E37,M37,E72,M72,E107,M107,E142,M142,E177,M177,E212,M212,E247,M247,E282,M282,E317,M317,E352,M352,E387,M387,E422,M422,E457,M457,E492,M492,E527,M527,E562,M562)</f>
        <v>2</v>
      </c>
      <c r="F596" s="16">
        <f t="shared" si="342"/>
        <v>0.8929765886</v>
      </c>
      <c r="G596" s="16">
        <f t="shared" si="343"/>
        <v>0.9925650558</v>
      </c>
    </row>
    <row r="597">
      <c r="A597" s="19" t="s">
        <v>31</v>
      </c>
      <c r="B597" s="20" t="s">
        <v>32</v>
      </c>
      <c r="D597" s="21" t="s">
        <v>33</v>
      </c>
      <c r="E597" s="22"/>
      <c r="F597" s="32" t="s">
        <v>75</v>
      </c>
      <c r="G597" s="33"/>
    </row>
    <row r="598">
      <c r="A598" s="23"/>
      <c r="B598" s="13" t="s">
        <v>23</v>
      </c>
      <c r="C598" s="13" t="s">
        <v>24</v>
      </c>
      <c r="D598" s="13" t="s">
        <v>23</v>
      </c>
      <c r="E598" s="13" t="s">
        <v>24</v>
      </c>
      <c r="F598" s="34"/>
      <c r="G598" s="35"/>
    </row>
    <row r="599">
      <c r="A599" s="14" t="s">
        <v>34</v>
      </c>
      <c r="B599" s="24">
        <f t="shared" ref="B599:C599" si="349">AVERAGE(F590:F596)</f>
        <v>0.9311600145</v>
      </c>
      <c r="C599" s="24">
        <f t="shared" si="349"/>
        <v>0.9723811078</v>
      </c>
      <c r="D599" s="24">
        <f>SUM(C590:C596)/SUM(C590:D596)</f>
        <v>0.9333333333</v>
      </c>
      <c r="E599" s="24">
        <f>SUM(C590:C596)/SUM(C590:C596,E590:E596)</f>
        <v>0.9794238683</v>
      </c>
      <c r="F599" s="28">
        <f>2 * (B599*C599) / (B599+C599)</f>
        <v>0.9513242408</v>
      </c>
    </row>
    <row r="600">
      <c r="A600" s="14" t="s">
        <v>35</v>
      </c>
      <c r="B600" s="16">
        <f t="shared" ref="B600:C600" si="350">AVERAGE(F590:F595)</f>
        <v>0.9375239189</v>
      </c>
      <c r="C600" s="24">
        <f t="shared" si="350"/>
        <v>0.9690171165</v>
      </c>
      <c r="D600" s="24">
        <f>SUM(C590:C595)/SUM(C590:D595)</f>
        <v>0.9592274678</v>
      </c>
      <c r="E600" s="24">
        <f>SUM(C590:C595)/SUM(C590:C595,E590:E595)</f>
        <v>0.9717391304</v>
      </c>
    </row>
    <row r="601">
      <c r="A601" s="26" t="s">
        <v>41</v>
      </c>
      <c r="B601" s="13" t="s">
        <v>42</v>
      </c>
      <c r="C601" s="13" t="s">
        <v>20</v>
      </c>
      <c r="D601" s="13" t="s">
        <v>21</v>
      </c>
      <c r="E601" s="13" t="s">
        <v>22</v>
      </c>
      <c r="F601" s="13" t="s">
        <v>23</v>
      </c>
      <c r="G601" s="13" t="s">
        <v>24</v>
      </c>
    </row>
    <row r="602">
      <c r="A602" s="14" t="s">
        <v>37</v>
      </c>
      <c r="B602" s="15">
        <f t="shared" ref="B602:B605" si="351">SUM(B43,J43,B78,J78,B113,J113,B148,J148,B183,J183,B218,J218,B253,J253,B288,J288,B323,J323,B358,J358,B393,J393,B428,J428,B463,J463,B498,J498,B533,J533,B568,J568)</f>
        <v>134</v>
      </c>
      <c r="C602" s="15">
        <v>125.0</v>
      </c>
      <c r="D602" s="15">
        <v>9.0</v>
      </c>
      <c r="E602" s="15">
        <f>SUM(E43,M43,E78,M78,M113,E113,E148,M148,E183,M183,M218,E218,E253,M253,M288,E288,E323,M323,M358,E358,E393,M393,M428,E428,E463,M463,M498,E498,E533,M533,E568,M568)</f>
        <v>8</v>
      </c>
      <c r="F602" s="16">
        <f t="shared" ref="F602:F605" si="353">C602/(SUM(C602,D602))</f>
        <v>0.9328358209</v>
      </c>
      <c r="G602" s="16">
        <f t="shared" ref="G602:G605" si="354">C602/SUM(C602,E602)</f>
        <v>0.9398496241</v>
      </c>
    </row>
    <row r="603">
      <c r="A603" s="14" t="s">
        <v>38</v>
      </c>
      <c r="B603" s="15">
        <f t="shared" si="351"/>
        <v>26</v>
      </c>
      <c r="C603" s="15">
        <f t="shared" ref="C603:E603" si="352">SUM(C44,K44,C79,K79,C114,K114,C149,K149,C184,K184,C219,K219,C254,K254,C289,K289,C324,K324,C359,K359,C394,K394,C429,K429,C464,K464,C499,K499,C534,K534,C569,K569)</f>
        <v>16</v>
      </c>
      <c r="D603" s="15">
        <f t="shared" si="352"/>
        <v>10</v>
      </c>
      <c r="E603" s="15">
        <f t="shared" si="352"/>
        <v>3</v>
      </c>
      <c r="F603" s="16">
        <f t="shared" si="353"/>
        <v>0.6153846154</v>
      </c>
      <c r="G603" s="16">
        <f t="shared" si="354"/>
        <v>0.8421052632</v>
      </c>
    </row>
    <row r="604">
      <c r="A604" s="14" t="s">
        <v>39</v>
      </c>
      <c r="B604" s="15">
        <f t="shared" si="351"/>
        <v>26</v>
      </c>
      <c r="C604" s="15">
        <f t="shared" ref="C604:C605" si="355">SUM(C45,K45,C80,K80,C115,K115,C150,K150,C185,K185,C220,K220,C255,K255,C290,K290,C325,K325,C360,K360,C395,K395,C430,K430,C465,K465,C500,K500,C535,K535,C570,K570)</f>
        <v>26</v>
      </c>
      <c r="D604" s="15">
        <f>SUM(D45,L45,D80,L80,D115,L115,D150,L150,L185,D185,D220,L220,L255,D255,D290,L290,D325,L325,L360,D360,D395,L395,L430,D430,D465,L465,D500,L500,D535,L535,D570,L570)</f>
        <v>0</v>
      </c>
      <c r="E604" s="15">
        <f>SUM(E45,M45,E80,M80,E115,M115,E150,M150,E185,M185,E220,M220,E255,M255,E290,M290,E325,M325,E360,M360,E395,M395,E430,M430,E465,M465,E500,M500,E535,M535,E570,M570)</f>
        <v>0</v>
      </c>
      <c r="F604" s="16">
        <f t="shared" si="353"/>
        <v>1</v>
      </c>
      <c r="G604" s="16">
        <f t="shared" si="354"/>
        <v>1</v>
      </c>
    </row>
    <row r="605">
      <c r="A605" s="14" t="s">
        <v>26</v>
      </c>
      <c r="B605" s="15">
        <f t="shared" si="351"/>
        <v>39</v>
      </c>
      <c r="C605" s="15">
        <f t="shared" si="355"/>
        <v>32</v>
      </c>
      <c r="D605" s="15">
        <f>SUM(D46,L46,D81,L81,D116,L116,D151,L151,D186,L186,D221,L221,D256,L256,D291,L291,D326,L326,D361,L361,D396,L396,D431,L431,D466,L466,D501,L501,D536,L536,D571,L571)</f>
        <v>7</v>
      </c>
      <c r="E605" s="15">
        <f>SUM(E46,M46,E81,M81,E116,M116,E151,M151,E186,M186,E221,M221,E256,M256,E291,M291,M326,E326,E361,M361,E396,M396,E431,M431,E466,M466,E501,M501,E536,M536,E571,M571)</f>
        <v>0</v>
      </c>
      <c r="F605" s="16">
        <f t="shared" si="353"/>
        <v>0.8205128205</v>
      </c>
      <c r="G605" s="16">
        <f t="shared" si="354"/>
        <v>1</v>
      </c>
    </row>
    <row r="606">
      <c r="A606" s="19" t="s">
        <v>31</v>
      </c>
      <c r="B606" s="20" t="s">
        <v>32</v>
      </c>
      <c r="D606" s="21" t="s">
        <v>33</v>
      </c>
      <c r="E606" s="22"/>
      <c r="F606" s="32" t="s">
        <v>75</v>
      </c>
      <c r="G606" s="33"/>
    </row>
    <row r="607">
      <c r="A607" s="23"/>
      <c r="B607" s="13" t="s">
        <v>23</v>
      </c>
      <c r="C607" s="13" t="s">
        <v>24</v>
      </c>
      <c r="D607" s="13" t="s">
        <v>23</v>
      </c>
      <c r="E607" s="13" t="s">
        <v>24</v>
      </c>
      <c r="F607" s="34"/>
      <c r="G607" s="35"/>
    </row>
    <row r="608">
      <c r="A608" s="14" t="s">
        <v>34</v>
      </c>
      <c r="B608" s="24">
        <f t="shared" ref="B608:C608" si="356">AVERAGE(F602:F605)</f>
        <v>0.8421833142</v>
      </c>
      <c r="C608" s="24">
        <f t="shared" si="356"/>
        <v>0.9454887218</v>
      </c>
      <c r="D608" s="24">
        <f>SUM(C602:C605)/SUM(C602:D605)</f>
        <v>0.8844444444</v>
      </c>
      <c r="E608" s="24">
        <f>SUM(C602:C605)/SUM(C602:C605,E602:E605)</f>
        <v>0.9476190476</v>
      </c>
      <c r="F608" s="28">
        <f>2*(B608*C608) / (B608+C608)</f>
        <v>0.8908511284</v>
      </c>
    </row>
  </sheetData>
  <mergeCells count="300">
    <mergeCell ref="I95:I96"/>
    <mergeCell ref="J95:K95"/>
    <mergeCell ref="I108:I109"/>
    <mergeCell ref="J108:K108"/>
    <mergeCell ref="L108:M108"/>
    <mergeCell ref="I117:I118"/>
    <mergeCell ref="J117:K117"/>
    <mergeCell ref="L117:M117"/>
    <mergeCell ref="B95:C95"/>
    <mergeCell ref="D95:E95"/>
    <mergeCell ref="A108:A109"/>
    <mergeCell ref="B108:C108"/>
    <mergeCell ref="D108:E108"/>
    <mergeCell ref="B117:C117"/>
    <mergeCell ref="D117:E117"/>
    <mergeCell ref="I38:I39"/>
    <mergeCell ref="J38:K38"/>
    <mergeCell ref="I47:I48"/>
    <mergeCell ref="J47:K47"/>
    <mergeCell ref="L47:M47"/>
    <mergeCell ref="I60:I61"/>
    <mergeCell ref="J60:K60"/>
    <mergeCell ref="L60:M60"/>
    <mergeCell ref="A25:A26"/>
    <mergeCell ref="B25:C25"/>
    <mergeCell ref="D25:E25"/>
    <mergeCell ref="I25:I26"/>
    <mergeCell ref="J25:K25"/>
    <mergeCell ref="L25:M25"/>
    <mergeCell ref="A38:A39"/>
    <mergeCell ref="L38:M38"/>
    <mergeCell ref="A60:A61"/>
    <mergeCell ref="A73:A74"/>
    <mergeCell ref="B73:C73"/>
    <mergeCell ref="D73:E73"/>
    <mergeCell ref="I73:I74"/>
    <mergeCell ref="J73:K73"/>
    <mergeCell ref="L73:M73"/>
    <mergeCell ref="B38:C38"/>
    <mergeCell ref="D38:E38"/>
    <mergeCell ref="A47:A48"/>
    <mergeCell ref="B47:C47"/>
    <mergeCell ref="D47:E47"/>
    <mergeCell ref="B60:C60"/>
    <mergeCell ref="D60:E60"/>
    <mergeCell ref="A82:A83"/>
    <mergeCell ref="B82:C82"/>
    <mergeCell ref="D82:E82"/>
    <mergeCell ref="I82:I83"/>
    <mergeCell ref="J82:K82"/>
    <mergeCell ref="L82:M82"/>
    <mergeCell ref="A95:A96"/>
    <mergeCell ref="L95:M95"/>
    <mergeCell ref="A117:A118"/>
    <mergeCell ref="A130:A131"/>
    <mergeCell ref="B130:C130"/>
    <mergeCell ref="D130:E130"/>
    <mergeCell ref="I130:I131"/>
    <mergeCell ref="J130:K130"/>
    <mergeCell ref="L130:M130"/>
    <mergeCell ref="B152:C152"/>
    <mergeCell ref="D152:E152"/>
    <mergeCell ref="A143:A144"/>
    <mergeCell ref="B143:C143"/>
    <mergeCell ref="D143:E143"/>
    <mergeCell ref="I143:I144"/>
    <mergeCell ref="J143:K143"/>
    <mergeCell ref="L143:M143"/>
    <mergeCell ref="A152:A153"/>
    <mergeCell ref="L152:M152"/>
    <mergeCell ref="I152:I153"/>
    <mergeCell ref="J152:K152"/>
    <mergeCell ref="B165:C165"/>
    <mergeCell ref="D165:E165"/>
    <mergeCell ref="I165:I166"/>
    <mergeCell ref="J165:K165"/>
    <mergeCell ref="L165:M165"/>
    <mergeCell ref="A165:A166"/>
    <mergeCell ref="A178:A179"/>
    <mergeCell ref="B178:C178"/>
    <mergeCell ref="D178:E178"/>
    <mergeCell ref="I178:I179"/>
    <mergeCell ref="J178:K178"/>
    <mergeCell ref="L178:M178"/>
    <mergeCell ref="I200:I201"/>
    <mergeCell ref="J200:K200"/>
    <mergeCell ref="I213:I214"/>
    <mergeCell ref="J213:K213"/>
    <mergeCell ref="L213:M213"/>
    <mergeCell ref="I222:I223"/>
    <mergeCell ref="J222:K222"/>
    <mergeCell ref="L222:M222"/>
    <mergeCell ref="A187:A188"/>
    <mergeCell ref="B187:C187"/>
    <mergeCell ref="D187:E187"/>
    <mergeCell ref="I187:I188"/>
    <mergeCell ref="J187:K187"/>
    <mergeCell ref="L187:M187"/>
    <mergeCell ref="A200:A201"/>
    <mergeCell ref="L200:M200"/>
    <mergeCell ref="A222:A223"/>
    <mergeCell ref="A235:A236"/>
    <mergeCell ref="B235:C235"/>
    <mergeCell ref="D235:E235"/>
    <mergeCell ref="I235:I236"/>
    <mergeCell ref="J235:K235"/>
    <mergeCell ref="L235:M235"/>
    <mergeCell ref="B200:C200"/>
    <mergeCell ref="D200:E200"/>
    <mergeCell ref="A213:A214"/>
    <mergeCell ref="B213:C213"/>
    <mergeCell ref="D213:E213"/>
    <mergeCell ref="B222:C222"/>
    <mergeCell ref="D222:E222"/>
    <mergeCell ref="I318:I319"/>
    <mergeCell ref="J318:K318"/>
    <mergeCell ref="I327:I328"/>
    <mergeCell ref="J327:K327"/>
    <mergeCell ref="L327:M327"/>
    <mergeCell ref="I340:I341"/>
    <mergeCell ref="J340:K340"/>
    <mergeCell ref="L340:M340"/>
    <mergeCell ref="B318:C318"/>
    <mergeCell ref="D318:E318"/>
    <mergeCell ref="A327:A328"/>
    <mergeCell ref="B327:C327"/>
    <mergeCell ref="D327:E327"/>
    <mergeCell ref="B340:C340"/>
    <mergeCell ref="D340:E340"/>
    <mergeCell ref="I257:I258"/>
    <mergeCell ref="J257:K257"/>
    <mergeCell ref="I270:I271"/>
    <mergeCell ref="J270:K270"/>
    <mergeCell ref="L270:M270"/>
    <mergeCell ref="I283:I284"/>
    <mergeCell ref="J283:K283"/>
    <mergeCell ref="L283:M283"/>
    <mergeCell ref="A248:A249"/>
    <mergeCell ref="B248:C248"/>
    <mergeCell ref="D248:E248"/>
    <mergeCell ref="I248:I249"/>
    <mergeCell ref="J248:K248"/>
    <mergeCell ref="L248:M248"/>
    <mergeCell ref="A257:A258"/>
    <mergeCell ref="L257:M257"/>
    <mergeCell ref="A283:A284"/>
    <mergeCell ref="A292:A293"/>
    <mergeCell ref="B292:C292"/>
    <mergeCell ref="D292:E292"/>
    <mergeCell ref="I292:I293"/>
    <mergeCell ref="J292:K292"/>
    <mergeCell ref="L292:M292"/>
    <mergeCell ref="B257:C257"/>
    <mergeCell ref="D257:E257"/>
    <mergeCell ref="A270:A271"/>
    <mergeCell ref="B270:C270"/>
    <mergeCell ref="D270:E270"/>
    <mergeCell ref="B283:C283"/>
    <mergeCell ref="D283:E283"/>
    <mergeCell ref="A305:A306"/>
    <mergeCell ref="B305:C305"/>
    <mergeCell ref="D305:E305"/>
    <mergeCell ref="I305:I306"/>
    <mergeCell ref="J305:K305"/>
    <mergeCell ref="L305:M305"/>
    <mergeCell ref="A318:A319"/>
    <mergeCell ref="L318:M318"/>
    <mergeCell ref="A340:A341"/>
    <mergeCell ref="A353:A354"/>
    <mergeCell ref="B353:C353"/>
    <mergeCell ref="D353:E353"/>
    <mergeCell ref="I353:I354"/>
    <mergeCell ref="J353:K353"/>
    <mergeCell ref="L353:M353"/>
    <mergeCell ref="B375:C375"/>
    <mergeCell ref="D375:E375"/>
    <mergeCell ref="A362:A363"/>
    <mergeCell ref="B362:C362"/>
    <mergeCell ref="D362:E362"/>
    <mergeCell ref="I362:I363"/>
    <mergeCell ref="J362:K362"/>
    <mergeCell ref="L362:M362"/>
    <mergeCell ref="A375:A376"/>
    <mergeCell ref="L375:M375"/>
    <mergeCell ref="I375:I376"/>
    <mergeCell ref="J375:K375"/>
    <mergeCell ref="B388:C388"/>
    <mergeCell ref="D388:E388"/>
    <mergeCell ref="I388:I389"/>
    <mergeCell ref="J388:K388"/>
    <mergeCell ref="L388:M388"/>
    <mergeCell ref="A388:A389"/>
    <mergeCell ref="A397:A398"/>
    <mergeCell ref="B397:C397"/>
    <mergeCell ref="D397:E397"/>
    <mergeCell ref="I397:I398"/>
    <mergeCell ref="J397:K397"/>
    <mergeCell ref="L397:M397"/>
    <mergeCell ref="I423:I424"/>
    <mergeCell ref="J423:K423"/>
    <mergeCell ref="I432:I433"/>
    <mergeCell ref="J432:K432"/>
    <mergeCell ref="L432:M432"/>
    <mergeCell ref="I445:I446"/>
    <mergeCell ref="J445:K445"/>
    <mergeCell ref="L445:M445"/>
    <mergeCell ref="A410:A411"/>
    <mergeCell ref="B410:C410"/>
    <mergeCell ref="D410:E410"/>
    <mergeCell ref="I410:I411"/>
    <mergeCell ref="J410:K410"/>
    <mergeCell ref="L410:M410"/>
    <mergeCell ref="A423:A424"/>
    <mergeCell ref="L423:M423"/>
    <mergeCell ref="A445:A446"/>
    <mergeCell ref="A458:A459"/>
    <mergeCell ref="B458:C458"/>
    <mergeCell ref="D458:E458"/>
    <mergeCell ref="I458:I459"/>
    <mergeCell ref="J458:K458"/>
    <mergeCell ref="L458:M458"/>
    <mergeCell ref="B423:C423"/>
    <mergeCell ref="D423:E423"/>
    <mergeCell ref="A432:A433"/>
    <mergeCell ref="B432:C432"/>
    <mergeCell ref="D432:E432"/>
    <mergeCell ref="B445:C445"/>
    <mergeCell ref="D445:E445"/>
    <mergeCell ref="I537:I538"/>
    <mergeCell ref="J537:K537"/>
    <mergeCell ref="I550:I551"/>
    <mergeCell ref="J550:K550"/>
    <mergeCell ref="L550:M550"/>
    <mergeCell ref="I563:I564"/>
    <mergeCell ref="J563:K563"/>
    <mergeCell ref="L563:M563"/>
    <mergeCell ref="B537:C537"/>
    <mergeCell ref="D537:E537"/>
    <mergeCell ref="A550:A551"/>
    <mergeCell ref="B550:C550"/>
    <mergeCell ref="D550:E550"/>
    <mergeCell ref="B563:C563"/>
    <mergeCell ref="D563:E563"/>
    <mergeCell ref="I480:I481"/>
    <mergeCell ref="J480:K480"/>
    <mergeCell ref="I493:I494"/>
    <mergeCell ref="J493:K493"/>
    <mergeCell ref="L493:M493"/>
    <mergeCell ref="I502:I503"/>
    <mergeCell ref="J502:K502"/>
    <mergeCell ref="L502:M502"/>
    <mergeCell ref="A467:A468"/>
    <mergeCell ref="B467:C467"/>
    <mergeCell ref="D467:E467"/>
    <mergeCell ref="I467:I468"/>
    <mergeCell ref="J467:K467"/>
    <mergeCell ref="L467:M467"/>
    <mergeCell ref="A480:A481"/>
    <mergeCell ref="L480:M480"/>
    <mergeCell ref="A502:A503"/>
    <mergeCell ref="A515:A516"/>
    <mergeCell ref="B515:C515"/>
    <mergeCell ref="D515:E515"/>
    <mergeCell ref="I515:I516"/>
    <mergeCell ref="J515:K515"/>
    <mergeCell ref="L515:M515"/>
    <mergeCell ref="B480:C480"/>
    <mergeCell ref="D480:E480"/>
    <mergeCell ref="A493:A494"/>
    <mergeCell ref="B493:C493"/>
    <mergeCell ref="D493:E493"/>
    <mergeCell ref="B502:C502"/>
    <mergeCell ref="D502:E502"/>
    <mergeCell ref="A528:A529"/>
    <mergeCell ref="B528:C528"/>
    <mergeCell ref="D528:E528"/>
    <mergeCell ref="I528:I529"/>
    <mergeCell ref="J528:K528"/>
    <mergeCell ref="L528:M528"/>
    <mergeCell ref="A537:A538"/>
    <mergeCell ref="L537:M537"/>
    <mergeCell ref="A563:A564"/>
    <mergeCell ref="A572:A573"/>
    <mergeCell ref="B572:C572"/>
    <mergeCell ref="D572:E572"/>
    <mergeCell ref="I572:I573"/>
    <mergeCell ref="J572:K572"/>
    <mergeCell ref="L572:M572"/>
    <mergeCell ref="A597:A598"/>
    <mergeCell ref="A606:A607"/>
    <mergeCell ref="B606:C606"/>
    <mergeCell ref="D606:E606"/>
    <mergeCell ref="F606:G607"/>
    <mergeCell ref="A584:A585"/>
    <mergeCell ref="B584:C584"/>
    <mergeCell ref="D584:E584"/>
    <mergeCell ref="F584:G585"/>
    <mergeCell ref="B597:C597"/>
    <mergeCell ref="D597:E597"/>
    <mergeCell ref="F597:G598"/>
  </mergeCells>
  <hyperlinks>
    <hyperlink r:id="rId1" ref="F8"/>
    <hyperlink r:id="rId2" ref="F9"/>
    <hyperlink display="Diagram 1" location="'Diagram 1'!A1" ref="A17"/>
    <hyperlink display="Diagram 2" location="'Diagram 2'!A1" ref="I17"/>
    <hyperlink display="Diagram 3" location="'Diagram 3'!A1" ref="A52"/>
    <hyperlink display="Diagram 4" location="'Diagram 4'!A1" ref="I52"/>
    <hyperlink display="Diagram 5" location="'Diagram 5'!A1" ref="A87"/>
    <hyperlink display="Diagram 6" location="'Diagram 6'!A1" ref="I87"/>
    <hyperlink display="Diagram 7" location="'Diagram 7'!A1" ref="A122"/>
    <hyperlink display="Diagram 8" location="'Diagram 8'!A1" ref="I122"/>
    <hyperlink display="Diagram 9" location="'Diagram 9'!A1" ref="A157"/>
    <hyperlink display="Diagram 10" location="'Diagram 10'!A1" ref="I157"/>
    <hyperlink display="Diagram 11" location="'Diagram 11'!A1" ref="A192"/>
    <hyperlink display="Diagram 12" location="'Diagram 12'!A1" ref="I192"/>
    <hyperlink display="Diagram 13" location="'Diagram 13'!A1" ref="A227"/>
    <hyperlink display="Diagram 14" location="'Diagram 14'!A1" ref="I227"/>
    <hyperlink display="Diagram 15" location="'Diagram 15'!A1" ref="A262"/>
    <hyperlink display="Diagram 16" location="'Diagram 16'!A1" ref="I262"/>
    <hyperlink display="Diagram 17" location="'Diagram 17'!A1" ref="A297"/>
    <hyperlink display="Diagram 18" location="'Diagram 18'!A1" ref="I297"/>
    <hyperlink display="Diagram 19" location="'Diagram 19'!A1" ref="A332"/>
    <hyperlink display="Diagram 20" location="'Diagram 20'!A1" ref="I332"/>
    <hyperlink display="Diagram 21" location="'Diagram 21'!A1" ref="A367"/>
    <hyperlink display="Diagram 22" location="'Diagram 22'!A1" ref="I367"/>
    <hyperlink display="Diagram 23" location="'Diagram 23'!A1" ref="A402"/>
    <hyperlink display="Diagram 24" location="'Diagram 24'!A1" ref="I402"/>
    <hyperlink display="Diagram 25" location="'Diagram 25'!A1" ref="A437"/>
    <hyperlink display="Diagram 26" location="'Diagram 26'!A1" ref="I437"/>
    <hyperlink display="Diagram 27" location="'Diagram 27'!A1" ref="A472"/>
    <hyperlink display="Diagram 28" location="'Diagram 28'!A1" ref="I472"/>
    <hyperlink display="Diagram 29" location="'Diagram 29'!A1" ref="A507"/>
    <hyperlink display="Diagram 30" location="'Diagram 30'!A1" ref="I507"/>
    <hyperlink display="Diagram 31" location="'Diagram 31'!A1" ref="A542"/>
  </hyperlinks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H2" s="1" t="s">
        <v>77</v>
      </c>
    </row>
    <row r="19">
      <c r="A19" s="1" t="s">
        <v>79</v>
      </c>
      <c r="H19" s="1" t="s">
        <v>80</v>
      </c>
    </row>
  </sheetData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H2" s="1" t="s">
        <v>77</v>
      </c>
    </row>
    <row r="32">
      <c r="A32" s="1" t="s">
        <v>79</v>
      </c>
      <c r="H32" s="1" t="s">
        <v>80</v>
      </c>
    </row>
  </sheetData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H2" s="1" t="s">
        <v>77</v>
      </c>
    </row>
    <row r="32">
      <c r="A32" s="1" t="s">
        <v>79</v>
      </c>
      <c r="H32" s="1" t="s">
        <v>80</v>
      </c>
    </row>
  </sheetData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H2" s="1" t="s">
        <v>77</v>
      </c>
    </row>
    <row r="24">
      <c r="A24" s="1" t="s">
        <v>79</v>
      </c>
      <c r="H24" s="1" t="s">
        <v>80</v>
      </c>
    </row>
  </sheetData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H2" s="1" t="s">
        <v>77</v>
      </c>
    </row>
    <row r="31">
      <c r="A31" s="1" t="s">
        <v>79</v>
      </c>
      <c r="H31" s="1" t="s">
        <v>80</v>
      </c>
    </row>
  </sheetData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H2" s="1" t="s">
        <v>77</v>
      </c>
    </row>
    <row r="27">
      <c r="A27" s="1" t="s">
        <v>79</v>
      </c>
      <c r="H27" s="1" t="s">
        <v>80</v>
      </c>
    </row>
  </sheetData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27">
      <c r="A27" s="1" t="s">
        <v>79</v>
      </c>
      <c r="H27" s="1" t="s">
        <v>80</v>
      </c>
    </row>
  </sheetData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31">
      <c r="A31" s="1" t="s">
        <v>79</v>
      </c>
      <c r="H31" s="1" t="s">
        <v>80</v>
      </c>
    </row>
  </sheetData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31">
      <c r="A31" s="1" t="s">
        <v>79</v>
      </c>
      <c r="H31" s="1" t="s">
        <v>80</v>
      </c>
    </row>
  </sheetData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31">
      <c r="A31" s="1" t="s">
        <v>79</v>
      </c>
      <c r="H31" s="1" t="s">
        <v>80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I2" s="1" t="s">
        <v>77</v>
      </c>
    </row>
    <row r="9">
      <c r="Q9" s="1"/>
    </row>
    <row r="12">
      <c r="T12" s="2" t="s">
        <v>78</v>
      </c>
    </row>
    <row r="24">
      <c r="A24" s="1" t="s">
        <v>79</v>
      </c>
      <c r="I24" s="1" t="s">
        <v>80</v>
      </c>
    </row>
  </sheetData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31">
      <c r="A31" s="1" t="s">
        <v>79</v>
      </c>
      <c r="H31" s="1" t="s">
        <v>80</v>
      </c>
    </row>
  </sheetData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22">
      <c r="A22" s="1" t="s">
        <v>79</v>
      </c>
      <c r="H22" s="1" t="s">
        <v>80</v>
      </c>
    </row>
  </sheetData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G2" s="1" t="s">
        <v>77</v>
      </c>
    </row>
    <row r="31">
      <c r="A31" s="1" t="s">
        <v>79</v>
      </c>
      <c r="G31" s="1" t="s">
        <v>80</v>
      </c>
    </row>
  </sheetData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G2" s="1" t="s">
        <v>77</v>
      </c>
    </row>
    <row r="16">
      <c r="A16" s="1" t="s">
        <v>79</v>
      </c>
      <c r="G16" s="1" t="s">
        <v>80</v>
      </c>
    </row>
  </sheetData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G2" s="1" t="s">
        <v>77</v>
      </c>
    </row>
    <row r="27">
      <c r="A27" s="1" t="s">
        <v>79</v>
      </c>
      <c r="G27" s="1" t="s">
        <v>80</v>
      </c>
    </row>
  </sheetData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16">
      <c r="A16" s="1" t="s">
        <v>79</v>
      </c>
      <c r="H16" s="1" t="s">
        <v>80</v>
      </c>
    </row>
  </sheetData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21">
      <c r="A21" s="1" t="s">
        <v>79</v>
      </c>
      <c r="H21" s="1" t="s">
        <v>80</v>
      </c>
    </row>
  </sheetData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21">
      <c r="A21" s="1" t="s">
        <v>79</v>
      </c>
      <c r="H21" s="1" t="s">
        <v>80</v>
      </c>
    </row>
  </sheetData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21">
      <c r="A21" s="1" t="s">
        <v>79</v>
      </c>
      <c r="H21" s="1" t="s">
        <v>80</v>
      </c>
    </row>
  </sheetData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G2" s="1" t="s">
        <v>77</v>
      </c>
    </row>
    <row r="21">
      <c r="A21" s="1" t="s">
        <v>79</v>
      </c>
      <c r="G21" s="1" t="s">
        <v>80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G2" s="1" t="s">
        <v>77</v>
      </c>
    </row>
    <row r="27">
      <c r="A27" s="1" t="s">
        <v>79</v>
      </c>
      <c r="G27" s="1" t="s">
        <v>80</v>
      </c>
    </row>
  </sheetData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21">
      <c r="A21" s="1" t="s">
        <v>79</v>
      </c>
      <c r="H21" s="1" t="s">
        <v>80</v>
      </c>
    </row>
  </sheetData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1">
      <c r="A1" s="2" t="s">
        <v>81</v>
      </c>
    </row>
    <row r="2">
      <c r="A2" s="1" t="s">
        <v>76</v>
      </c>
      <c r="H2" s="1" t="s">
        <v>77</v>
      </c>
    </row>
    <row r="21">
      <c r="A21" s="1" t="s">
        <v>79</v>
      </c>
      <c r="H21" s="1" t="s">
        <v>80</v>
      </c>
    </row>
  </sheetData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G2" s="1" t="s">
        <v>77</v>
      </c>
    </row>
    <row r="22">
      <c r="A22" s="1" t="s">
        <v>79</v>
      </c>
      <c r="G22" s="1" t="s">
        <v>80</v>
      </c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H2" s="1" t="s">
        <v>77</v>
      </c>
    </row>
    <row r="22">
      <c r="A22" s="1" t="s">
        <v>79</v>
      </c>
      <c r="H22" s="1" t="s">
        <v>80</v>
      </c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H2" s="1" t="s">
        <v>77</v>
      </c>
    </row>
    <row r="22">
      <c r="A22" s="1" t="s">
        <v>79</v>
      </c>
      <c r="H22" s="1" t="s">
        <v>80</v>
      </c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F2" s="1" t="s">
        <v>77</v>
      </c>
    </row>
    <row r="22">
      <c r="A22" s="1" t="s">
        <v>79</v>
      </c>
      <c r="F22" s="1" t="s">
        <v>80</v>
      </c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H2" s="1" t="s">
        <v>77</v>
      </c>
    </row>
    <row r="22">
      <c r="A22" s="1" t="s">
        <v>79</v>
      </c>
      <c r="H22" s="1" t="s">
        <v>80</v>
      </c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0"/>
  </cols>
  <sheetData>
    <row r="2">
      <c r="A2" s="1" t="s">
        <v>76</v>
      </c>
      <c r="G2" s="1" t="s">
        <v>77</v>
      </c>
    </row>
    <row r="22">
      <c r="A22" s="1" t="s">
        <v>79</v>
      </c>
      <c r="G22" s="1" t="s">
        <v>80</v>
      </c>
    </row>
  </sheetData>
  <drawing r:id="rId1"/>
</worksheet>
</file>